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DEBAE18A-3E01-468B-B194-C0963CA89DB1}" xr6:coauthVersionLast="47" xr6:coauthVersionMax="47" xr10:uidLastSave="{00000000-0000-0000-0000-000000000000}"/>
  <bookViews>
    <workbookView xWindow="30270" yWindow="225" windowWidth="19410" windowHeight="16995" xr2:uid="{00000000-000D-0000-FFFF-FFFF00000000}"/>
  </bookViews>
  <sheets>
    <sheet name="Post-Graduation Status" sheetId="1" r:id="rId1"/>
    <sheet name="Data for Charts" sheetId="2" state="hidden" r:id="rId2"/>
  </sheets>
  <definedNames>
    <definedName name="_xlnm.Print_Area" localSheetId="1">'Data for Charts'!#REF!</definedName>
    <definedName name="_xlnm.Print_Area" localSheetId="0">'Post-Graduation Status'!$A$1:$O$72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J19" i="1"/>
  <c r="G19" i="1"/>
  <c r="N17" i="1"/>
  <c r="N15" i="1"/>
  <c r="N13" i="1"/>
  <c r="N11" i="1"/>
  <c r="N9" i="1"/>
  <c r="N7" i="1"/>
  <c r="J17" i="1"/>
  <c r="G17" i="1"/>
  <c r="J15" i="1"/>
  <c r="G15" i="1"/>
  <c r="J13" i="1"/>
  <c r="G13" i="1"/>
  <c r="J11" i="1"/>
  <c r="G11" i="1"/>
  <c r="J9" i="1"/>
  <c r="J7" i="1"/>
  <c r="G9" i="1"/>
  <c r="G7" i="1"/>
  <c r="M6" i="1" l="1"/>
  <c r="M7" i="1" s="1"/>
  <c r="M8" i="1"/>
  <c r="M9" i="1" s="1"/>
  <c r="M10" i="1"/>
  <c r="M11" i="1" s="1"/>
  <c r="M12" i="1"/>
  <c r="M13" i="1" s="1"/>
  <c r="M14" i="1"/>
  <c r="M15" i="1" s="1"/>
  <c r="H5" i="2" l="1"/>
  <c r="H6" i="2"/>
  <c r="H7" i="2"/>
  <c r="H8" i="2"/>
  <c r="H9" i="2"/>
  <c r="H4" i="2"/>
  <c r="M16" i="1"/>
  <c r="M17" i="1" s="1"/>
  <c r="O18" i="1"/>
  <c r="N18" i="1"/>
  <c r="K18" i="1"/>
  <c r="J18" i="1"/>
  <c r="I18" i="1"/>
  <c r="H18" i="1"/>
  <c r="G18" i="1"/>
  <c r="F16" i="1"/>
  <c r="E18" i="1"/>
  <c r="D18" i="1"/>
  <c r="F14" i="1"/>
  <c r="F12" i="1"/>
  <c r="F10" i="1"/>
  <c r="F8" i="1"/>
  <c r="O17" i="1"/>
  <c r="K17" i="1"/>
  <c r="I17" i="1"/>
  <c r="H17" i="1"/>
  <c r="O15" i="1"/>
  <c r="K15" i="1"/>
  <c r="I15" i="1"/>
  <c r="H15" i="1"/>
  <c r="O13" i="1"/>
  <c r="K13" i="1"/>
  <c r="I13" i="1"/>
  <c r="H13" i="1"/>
  <c r="O11" i="1"/>
  <c r="K11" i="1"/>
  <c r="I11" i="1"/>
  <c r="H11" i="1"/>
  <c r="O9" i="1"/>
  <c r="K9" i="1"/>
  <c r="I9" i="1"/>
  <c r="H9" i="1"/>
  <c r="I7" i="1"/>
  <c r="O7" i="1"/>
  <c r="K7" i="1"/>
  <c r="H7" i="1"/>
  <c r="F6" i="1"/>
  <c r="M18" i="1" l="1"/>
  <c r="M19" i="1" s="1"/>
  <c r="F18" i="1"/>
  <c r="K19" i="1"/>
  <c r="I19" i="1"/>
  <c r="H19" i="1"/>
  <c r="O19" i="1"/>
</calcChain>
</file>

<file path=xl/sharedStrings.xml><?xml version="1.0" encoding="utf-8"?>
<sst xmlns="http://schemas.openxmlformats.org/spreadsheetml/2006/main" count="58" uniqueCount="48">
  <si>
    <t>COLLEGE</t>
  </si>
  <si>
    <t>SEEKING</t>
  </si>
  <si>
    <t>Business</t>
  </si>
  <si>
    <t>Design</t>
  </si>
  <si>
    <t>Engineering</t>
  </si>
  <si>
    <t>Total</t>
  </si>
  <si>
    <t>SURVEY</t>
  </si>
  <si>
    <t xml:space="preserve">NOT </t>
  </si>
  <si>
    <t>Percent Respondents</t>
  </si>
  <si>
    <r>
      <t>EMPLOYED</t>
    </r>
    <r>
      <rPr>
        <vertAlign val="superscript"/>
        <sz val="9"/>
        <rFont val="Univers 55"/>
        <family val="2"/>
      </rPr>
      <t>2</t>
    </r>
  </si>
  <si>
    <t>NUMBER OF</t>
  </si>
  <si>
    <t>GRADUATES</t>
  </si>
  <si>
    <t>Liberal Arts and Sciences</t>
  </si>
  <si>
    <r>
      <t>IN IOWA</t>
    </r>
    <r>
      <rPr>
        <vertAlign val="superscript"/>
        <sz val="9"/>
        <rFont val="Univers 55"/>
        <family val="2"/>
      </rPr>
      <t>3</t>
    </r>
  </si>
  <si>
    <r>
      <t>PROF.</t>
    </r>
    <r>
      <rPr>
        <vertAlign val="superscript"/>
        <sz val="9"/>
        <rFont val="Univers 55"/>
        <family val="2"/>
      </rPr>
      <t>4</t>
    </r>
  </si>
  <si>
    <t>RESPONDENTS</t>
  </si>
  <si>
    <t>Human Sciences</t>
  </si>
  <si>
    <t>Agriculture and Life Sciences</t>
  </si>
  <si>
    <t>Employed</t>
  </si>
  <si>
    <t>Further Education</t>
  </si>
  <si>
    <t>Graduates</t>
  </si>
  <si>
    <t>IN IOWA</t>
  </si>
  <si>
    <t>TOTAL</t>
  </si>
  <si>
    <t>Employed in IA</t>
  </si>
  <si>
    <t>Further Education in IA</t>
  </si>
  <si>
    <r>
      <t>SEEKING</t>
    </r>
    <r>
      <rPr>
        <vertAlign val="superscript"/>
        <sz val="8"/>
        <rFont val="Univers 55"/>
      </rPr>
      <t>7</t>
    </r>
  </si>
  <si>
    <t>–––––EMPLOYED–––––</t>
  </si>
  <si>
    <r>
      <rPr>
        <vertAlign val="superscript"/>
        <sz val="8"/>
        <rFont val="Univers LT Std 55"/>
        <family val="2"/>
      </rPr>
      <t>1</t>
    </r>
    <r>
      <rPr>
        <vertAlign val="superscript"/>
        <sz val="7.5"/>
        <rFont val="Univers LT Std 55"/>
        <family val="2"/>
      </rPr>
      <t xml:space="preserve"> </t>
    </r>
    <r>
      <rPr>
        <sz val="7.5"/>
        <rFont val="Univers LT Std 55"/>
        <family val="2"/>
      </rPr>
      <t>Summary of graduates' first destinations; information from college Career Services offices' follow-up surveys conducted within six months after graduation.</t>
    </r>
  </si>
  <si>
    <r>
      <rPr>
        <vertAlign val="superscript"/>
        <sz val="8"/>
        <rFont val="Univers LT Std 55"/>
        <family val="2"/>
      </rPr>
      <t>2</t>
    </r>
    <r>
      <rPr>
        <vertAlign val="superscript"/>
        <sz val="7.5"/>
        <rFont val="Univers LT Std 55"/>
        <family val="2"/>
      </rPr>
      <t xml:space="preserve"> </t>
    </r>
    <r>
      <rPr>
        <sz val="7.5"/>
        <rFont val="Univers LT Std 55"/>
        <family val="2"/>
      </rPr>
      <t>Graduates responding to survey who had obtained full-time or part-time/temporary positions.</t>
    </r>
  </si>
  <si>
    <r>
      <rPr>
        <vertAlign val="superscript"/>
        <sz val="8"/>
        <rFont val="Univers LT Std 55"/>
        <family val="2"/>
      </rPr>
      <t>3</t>
    </r>
    <r>
      <rPr>
        <vertAlign val="superscript"/>
        <sz val="7.5"/>
        <rFont val="Univers LT Std 55"/>
        <family val="2"/>
      </rPr>
      <t xml:space="preserve"> </t>
    </r>
    <r>
      <rPr>
        <sz val="7.5"/>
        <rFont val="Univers LT Std 55"/>
        <family val="2"/>
      </rPr>
      <t>Some non-Iowa employment locations may be for initial training but position assignments to be in Iowa.</t>
    </r>
  </si>
  <si>
    <r>
      <rPr>
        <vertAlign val="superscript"/>
        <sz val="8"/>
        <rFont val="Univers LT Std 55"/>
        <family val="2"/>
      </rPr>
      <t>4</t>
    </r>
    <r>
      <rPr>
        <vertAlign val="superscript"/>
        <sz val="7.5"/>
        <rFont val="Univers LT Std 55"/>
        <family val="2"/>
      </rPr>
      <t xml:space="preserve"> </t>
    </r>
    <r>
      <rPr>
        <sz val="7.5"/>
        <rFont val="Univers LT Std 55"/>
        <family val="2"/>
      </rPr>
      <t xml:space="preserve">Employed graduates securing professional or major-related employment regardless of location. </t>
    </r>
  </si>
  <si>
    <r>
      <rPr>
        <vertAlign val="superscript"/>
        <sz val="8"/>
        <rFont val="Univers LT Std 55"/>
        <family val="2"/>
      </rPr>
      <t>5</t>
    </r>
    <r>
      <rPr>
        <vertAlign val="superscript"/>
        <sz val="7.5"/>
        <rFont val="Univers LT Std 55"/>
        <family val="2"/>
      </rPr>
      <t xml:space="preserve"> </t>
    </r>
    <r>
      <rPr>
        <sz val="7.5"/>
        <rFont val="Univers LT Std 55"/>
        <family val="2"/>
      </rPr>
      <t>Graduates responding to survey who were pursuing further education.</t>
    </r>
  </si>
  <si>
    <r>
      <rPr>
        <vertAlign val="superscript"/>
        <sz val="8"/>
        <rFont val="Univers LT Std 55"/>
        <family val="2"/>
      </rPr>
      <t>7</t>
    </r>
    <r>
      <rPr>
        <vertAlign val="superscript"/>
        <sz val="7.5"/>
        <rFont val="Univers LT Std 55"/>
        <family val="2"/>
      </rPr>
      <t xml:space="preserve"> </t>
    </r>
    <r>
      <rPr>
        <sz val="7.5"/>
        <rFont val="Univers LT Std 55"/>
        <family val="2"/>
      </rPr>
      <t xml:space="preserve">Graduates responding to survey who were seeking major-related positions.  </t>
    </r>
  </si>
  <si>
    <r>
      <rPr>
        <vertAlign val="superscript"/>
        <sz val="8"/>
        <rFont val="Univers LT Std 55"/>
        <family val="2"/>
      </rPr>
      <t>6</t>
    </r>
    <r>
      <rPr>
        <vertAlign val="superscript"/>
        <sz val="7.5"/>
        <rFont val="Univers LT Std 55"/>
        <family val="2"/>
      </rPr>
      <t xml:space="preserve"> </t>
    </r>
    <r>
      <rPr>
        <sz val="7.5"/>
        <rFont val="Univers LT Std 55"/>
        <family val="2"/>
      </rPr>
      <t>Graduates responding to survey who were either employed or pursuing further education (excludes non-respondents and not seeking).</t>
    </r>
  </si>
  <si>
    <t>Seeking</t>
  </si>
  <si>
    <t>No Info. or Not Seeking</t>
  </si>
  <si>
    <r>
      <t>OUTCOME</t>
    </r>
    <r>
      <rPr>
        <vertAlign val="superscript"/>
        <sz val="8"/>
        <rFont val="Univers 55"/>
      </rPr>
      <t>6</t>
    </r>
  </si>
  <si>
    <t>POSITIVE</t>
  </si>
  <si>
    <t>Data for chart</t>
  </si>
  <si>
    <t>Office of Institutional Research (Source: College Career Services Offices via Office of the Senior Vice President and Provost)</t>
  </si>
  <si>
    <r>
      <t xml:space="preserve">      FURTHER EDUCATION</t>
    </r>
    <r>
      <rPr>
        <vertAlign val="superscript"/>
        <sz val="8"/>
        <rFont val="Univers 55"/>
      </rPr>
      <t>5</t>
    </r>
  </si>
  <si>
    <t>Respondents</t>
  </si>
  <si>
    <t>Not Seeking</t>
  </si>
  <si>
    <t>Ag and Life Sci</t>
  </si>
  <si>
    <t>Human Sci</t>
  </si>
  <si>
    <t>LAS</t>
  </si>
  <si>
    <r>
      <t>Post-Graduation Status of 2022-2023 Bachelor's Degree Recipients</t>
    </r>
    <r>
      <rPr>
        <vertAlign val="superscript"/>
        <sz val="12"/>
        <rFont val="Univers 55"/>
        <family val="2"/>
      </rPr>
      <t>1</t>
    </r>
  </si>
  <si>
    <t>Last Updated: 4/1/2025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</si>
</sst>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???0"/>
    <numFmt numFmtId="165" formatCode="0.0%"/>
    <numFmt numFmtId="166" formatCode="?,??0"/>
  </numFmts>
  <fonts count="36">
    <font>
      <sz val="10"/>
      <name val="Univers 55"/>
    </font>
    <font>
      <sz val="14"/>
      <name val="Univers 75 Black"/>
    </font>
    <font>
      <sz val="7"/>
      <name val="Univers 55"/>
      <family val="2"/>
    </font>
    <font>
      <i/>
      <sz val="10"/>
      <name val="Berkeley"/>
      <family val="1"/>
    </font>
    <font>
      <b/>
      <sz val="14"/>
      <name val="Univers 55"/>
      <family val="2"/>
    </font>
    <font>
      <b/>
      <sz val="10"/>
      <name val="Univers 55"/>
      <family val="2"/>
    </font>
    <font>
      <b/>
      <sz val="7"/>
      <name val="Univers 55"/>
      <family val="2"/>
    </font>
    <font>
      <b/>
      <sz val="8"/>
      <name val="Univers 55"/>
      <family val="2"/>
    </font>
    <font>
      <sz val="7"/>
      <name val="Univers 55"/>
      <family val="2"/>
    </font>
    <font>
      <i/>
      <sz val="10"/>
      <name val="Berkeley"/>
      <family val="1"/>
    </font>
    <font>
      <vertAlign val="superscript"/>
      <sz val="9"/>
      <name val="Univers 55"/>
      <family val="2"/>
    </font>
    <font>
      <b/>
      <sz val="7"/>
      <name val="Univers 45 Light"/>
      <family val="2"/>
    </font>
    <font>
      <vertAlign val="superscript"/>
      <sz val="12"/>
      <name val="Univers 55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Berkeley"/>
      <family val="1"/>
    </font>
    <font>
      <b/>
      <sz val="7"/>
      <name val="Univers 55"/>
    </font>
    <font>
      <sz val="8"/>
      <name val="Univers LT Std 55"/>
      <family val="2"/>
    </font>
    <font>
      <vertAlign val="superscript"/>
      <sz val="8"/>
      <name val="Univers LT Std 55"/>
      <family val="2"/>
    </font>
    <font>
      <vertAlign val="superscript"/>
      <sz val="8"/>
      <name val="Univers 55"/>
    </font>
    <font>
      <vertAlign val="superscript"/>
      <sz val="7.5"/>
      <name val="Univers LT Std 55"/>
      <family val="2"/>
    </font>
    <font>
      <sz val="7.5"/>
      <name val="Univers LT Std 55"/>
      <family val="2"/>
    </font>
    <font>
      <sz val="7.5"/>
      <color indexed="8"/>
      <name val="Univers LT Std 55"/>
      <family val="2"/>
    </font>
    <font>
      <b/>
      <i/>
      <sz val="20"/>
      <name val="Arial"/>
      <family val="2"/>
    </font>
    <font>
      <i/>
      <sz val="20"/>
      <name val="Arial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10"/>
      <name val="Univers 55"/>
    </font>
    <font>
      <sz val="9"/>
      <name val="Univers 55"/>
      <family val="2"/>
    </font>
    <font>
      <sz val="9"/>
      <name val="Univers 55"/>
    </font>
    <font>
      <b/>
      <sz val="9"/>
      <name val="Univers 45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11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164" fontId="2" fillId="0" borderId="0" xfId="0" applyNumberFormat="1" applyFont="1"/>
    <xf numFmtId="16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64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  <xf numFmtId="0" fontId="8" fillId="0" borderId="0" xfId="0" applyFont="1"/>
    <xf numFmtId="164" fontId="8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left"/>
    </xf>
    <xf numFmtId="164" fontId="9" fillId="0" borderId="0" xfId="0" applyNumberFormat="1" applyFont="1"/>
    <xf numFmtId="165" fontId="8" fillId="0" borderId="0" xfId="0" applyNumberFormat="1" applyFont="1"/>
    <xf numFmtId="0" fontId="11" fillId="0" borderId="0" xfId="0" applyFont="1"/>
    <xf numFmtId="165" fontId="11" fillId="0" borderId="0" xfId="0" applyNumberFormat="1" applyFont="1"/>
    <xf numFmtId="165" fontId="8" fillId="0" borderId="1" xfId="0" applyNumberFormat="1" applyFont="1" applyBorder="1"/>
    <xf numFmtId="164" fontId="3" fillId="0" borderId="0" xfId="0" applyNumberFormat="1" applyFont="1"/>
    <xf numFmtId="165" fontId="8" fillId="2" borderId="0" xfId="0" applyNumberFormat="1" applyFont="1" applyFill="1"/>
    <xf numFmtId="165" fontId="8" fillId="2" borderId="0" xfId="0" applyNumberFormat="1" applyFont="1" applyFill="1" applyAlignment="1">
      <alignment horizontal="left"/>
    </xf>
    <xf numFmtId="166" fontId="8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left"/>
    </xf>
    <xf numFmtId="165" fontId="8" fillId="3" borderId="0" xfId="0" applyNumberFormat="1" applyFont="1" applyFill="1" applyAlignment="1">
      <alignment horizontal="center"/>
    </xf>
    <xf numFmtId="0" fontId="16" fillId="0" borderId="1" xfId="0" applyFont="1" applyBorder="1" applyAlignment="1">
      <alignment horizontal="center" wrapText="1"/>
    </xf>
    <xf numFmtId="164" fontId="8" fillId="3" borderId="0" xfId="0" applyNumberFormat="1" applyFont="1" applyFill="1" applyAlignment="1">
      <alignment horizontal="left"/>
    </xf>
    <xf numFmtId="166" fontId="8" fillId="3" borderId="0" xfId="0" applyNumberFormat="1" applyFont="1" applyFill="1" applyAlignment="1">
      <alignment horizontal="center"/>
    </xf>
    <xf numFmtId="165" fontId="8" fillId="3" borderId="0" xfId="0" applyNumberFormat="1" applyFont="1" applyFill="1" applyAlignment="1">
      <alignment horizontal="left"/>
    </xf>
    <xf numFmtId="165" fontId="8" fillId="3" borderId="1" xfId="0" applyNumberFormat="1" applyFont="1" applyFill="1" applyBorder="1" applyAlignment="1">
      <alignment horizontal="left"/>
    </xf>
    <xf numFmtId="166" fontId="8" fillId="3" borderId="1" xfId="0" applyNumberFormat="1" applyFont="1" applyFill="1" applyBorder="1" applyAlignment="1">
      <alignment horizontal="center"/>
    </xf>
    <xf numFmtId="165" fontId="16" fillId="3" borderId="0" xfId="0" applyNumberFormat="1" applyFont="1" applyFill="1" applyAlignment="1">
      <alignment horizontal="center"/>
    </xf>
    <xf numFmtId="166" fontId="11" fillId="3" borderId="0" xfId="0" applyNumberFormat="1" applyFont="1" applyFill="1" applyAlignment="1">
      <alignment horizontal="left"/>
    </xf>
    <xf numFmtId="165" fontId="11" fillId="3" borderId="0" xfId="0" applyNumberFormat="1" applyFont="1" applyFill="1" applyAlignment="1">
      <alignment horizontal="left"/>
    </xf>
    <xf numFmtId="166" fontId="11" fillId="3" borderId="0" xfId="0" applyNumberFormat="1" applyFont="1" applyFill="1" applyAlignment="1">
      <alignment horizontal="center"/>
    </xf>
    <xf numFmtId="165" fontId="11" fillId="3" borderId="0" xfId="0" applyNumberFormat="1" applyFont="1" applyFill="1" applyAlignment="1">
      <alignment horizontal="center"/>
    </xf>
    <xf numFmtId="164" fontId="6" fillId="0" borderId="3" xfId="0" applyNumberFormat="1" applyFont="1" applyBorder="1" applyAlignment="1">
      <alignment horizontal="left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66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6" fontId="2" fillId="3" borderId="0" xfId="0" applyNumberFormat="1" applyFont="1" applyFill="1" applyAlignment="1">
      <alignment horizontal="center"/>
    </xf>
    <xf numFmtId="0" fontId="17" fillId="0" borderId="0" xfId="0" applyFont="1"/>
    <xf numFmtId="165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166" fontId="8" fillId="2" borderId="0" xfId="0" applyNumberFormat="1" applyFont="1" applyFill="1" applyAlignment="1">
      <alignment horizontal="right"/>
    </xf>
    <xf numFmtId="0" fontId="6" fillId="0" borderId="1" xfId="0" applyFont="1" applyBorder="1" applyAlignment="1">
      <alignment horizontal="right" wrapText="1"/>
    </xf>
    <xf numFmtId="0" fontId="22" fillId="0" borderId="0" xfId="0" applyFont="1"/>
    <xf numFmtId="3" fontId="22" fillId="0" borderId="0" xfId="0" applyNumberFormat="1" applyFont="1" applyAlignment="1">
      <alignment horizontal="right"/>
    </xf>
    <xf numFmtId="0" fontId="21" fillId="0" borderId="0" xfId="0" applyFont="1"/>
    <xf numFmtId="165" fontId="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26" fillId="0" borderId="0" xfId="0" applyFont="1" applyAlignment="1">
      <alignment wrapText="1"/>
    </xf>
    <xf numFmtId="3" fontId="25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166" fontId="8" fillId="2" borderId="0" xfId="0" applyNumberFormat="1" applyFont="1" applyFill="1" applyAlignment="1">
      <alignment horizontal="left"/>
    </xf>
    <xf numFmtId="166" fontId="8" fillId="3" borderId="0" xfId="0" applyNumberFormat="1" applyFont="1" applyFill="1" applyAlignment="1">
      <alignment horizontal="left"/>
    </xf>
    <xf numFmtId="166" fontId="11" fillId="3" borderId="2" xfId="0" applyNumberFormat="1" applyFont="1" applyFill="1" applyBorder="1" applyAlignment="1">
      <alignment horizontal="center"/>
    </xf>
    <xf numFmtId="166" fontId="11" fillId="3" borderId="2" xfId="0" applyNumberFormat="1" applyFont="1" applyFill="1" applyBorder="1" applyAlignment="1">
      <alignment horizontal="right"/>
    </xf>
    <xf numFmtId="165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6" fontId="8" fillId="0" borderId="0" xfId="0" applyNumberFormat="1" applyFont="1" applyAlignment="1">
      <alignment horizontal="right"/>
    </xf>
    <xf numFmtId="164" fontId="33" fillId="0" borderId="0" xfId="0" applyNumberFormat="1" applyFont="1" applyAlignment="1">
      <alignment horizontal="center" wrapText="1"/>
    </xf>
    <xf numFmtId="0" fontId="34" fillId="0" borderId="0" xfId="0" applyFont="1" applyAlignment="1">
      <alignment horizontal="center"/>
    </xf>
    <xf numFmtId="165" fontId="33" fillId="0" borderId="0" xfId="0" applyNumberFormat="1" applyFont="1" applyAlignment="1">
      <alignment horizontal="center" wrapText="1"/>
    </xf>
    <xf numFmtId="164" fontId="33" fillId="0" borderId="1" xfId="0" applyNumberFormat="1" applyFont="1" applyBorder="1" applyAlignment="1">
      <alignment horizontal="center" wrapText="1"/>
    </xf>
    <xf numFmtId="166" fontId="35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3" fontId="33" fillId="4" borderId="0" xfId="0" applyNumberFormat="1" applyFont="1" applyFill="1" applyAlignment="1">
      <alignment horizontal="center"/>
    </xf>
    <xf numFmtId="3" fontId="33" fillId="4" borderId="1" xfId="0" applyNumberFormat="1" applyFont="1" applyFill="1" applyBorder="1" applyAlignment="1">
      <alignment horizontal="center"/>
    </xf>
    <xf numFmtId="3" fontId="25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165" fontId="28" fillId="0" borderId="0" xfId="0" applyNumberFormat="1" applyFont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32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165" fontId="29" fillId="0" borderId="0" xfId="0" applyNumberFormat="1" applyFont="1" applyAlignment="1">
      <alignment horizontal="center" vertical="center" wrapText="1"/>
    </xf>
    <xf numFmtId="3" fontId="25" fillId="0" borderId="0" xfId="1" applyNumberFormat="1" applyFont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49" fontId="0" fillId="0" borderId="0" xfId="0" applyNumberFormat="1"/>
    <xf numFmtId="164" fontId="3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Univers 45 Light"/>
                <a:ea typeface="Univers 45 Light"/>
                <a:cs typeface="Univers 45 Light"/>
              </a:defRPr>
            </a:pPr>
            <a:r>
              <a:rPr lang="en-US"/>
              <a:t>Number of Graduates by Category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146710141857305E-2"/>
          <c:y val="0.12398317994491334"/>
          <c:w val="0.73460701033060527"/>
          <c:h val="0.73828588142024765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'Data for Charts'!$D$3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rgbClr val="076D54"/>
            </a:solidFill>
          </c:spPr>
          <c:invertIfNegative val="0"/>
          <c:cat>
            <c:strRef>
              <c:f>'Data for Charts'!$A$4:$A$9</c:f>
              <c:strCache>
                <c:ptCount val="6"/>
                <c:pt idx="0">
                  <c:v>Ag and Life Sci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Human Sci</c:v>
                </c:pt>
                <c:pt idx="5">
                  <c:v>LAS</c:v>
                </c:pt>
              </c:strCache>
            </c:strRef>
          </c:cat>
          <c:val>
            <c:numRef>
              <c:f>'Data for Charts'!$D$4:$D$9</c:f>
              <c:numCache>
                <c:formatCode>?,??0</c:formatCode>
                <c:ptCount val="6"/>
                <c:pt idx="0">
                  <c:v>760</c:v>
                </c:pt>
                <c:pt idx="1">
                  <c:v>947</c:v>
                </c:pt>
                <c:pt idx="2">
                  <c:v>246</c:v>
                </c:pt>
                <c:pt idx="3">
                  <c:v>1088</c:v>
                </c:pt>
                <c:pt idx="4">
                  <c:v>531</c:v>
                </c:pt>
                <c:pt idx="5">
                  <c:v>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B-4080-BB8A-AC8592763699}"/>
            </c:ext>
          </c:extLst>
        </c:ser>
        <c:ser>
          <c:idx val="6"/>
          <c:order val="1"/>
          <c:tx>
            <c:strRef>
              <c:f>'Data for Charts'!$F$3</c:f>
              <c:strCache>
                <c:ptCount val="1"/>
                <c:pt idx="0">
                  <c:v>Further Education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'Data for Charts'!$A$4:$A$9</c:f>
              <c:strCache>
                <c:ptCount val="6"/>
                <c:pt idx="0">
                  <c:v>Ag and Life Sci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Human Sci</c:v>
                </c:pt>
                <c:pt idx="5">
                  <c:v>LAS</c:v>
                </c:pt>
              </c:strCache>
            </c:strRef>
          </c:cat>
          <c:val>
            <c:numRef>
              <c:f>'Data for Charts'!$F$4:$F$9</c:f>
              <c:numCache>
                <c:formatCode>?,??0</c:formatCode>
                <c:ptCount val="6"/>
                <c:pt idx="0">
                  <c:v>156</c:v>
                </c:pt>
                <c:pt idx="1">
                  <c:v>75</c:v>
                </c:pt>
                <c:pt idx="2">
                  <c:v>22</c:v>
                </c:pt>
                <c:pt idx="3">
                  <c:v>120</c:v>
                </c:pt>
                <c:pt idx="4">
                  <c:v>173</c:v>
                </c:pt>
                <c:pt idx="5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6B-4080-BB8A-AC8592763699}"/>
            </c:ext>
          </c:extLst>
        </c:ser>
        <c:ser>
          <c:idx val="0"/>
          <c:order val="2"/>
          <c:tx>
            <c:strRef>
              <c:f>'Data for Charts'!$H$3</c:f>
              <c:strCache>
                <c:ptCount val="1"/>
                <c:pt idx="0">
                  <c:v>No Info. or Not Seeking</c:v>
                </c:pt>
              </c:strCache>
            </c:strRef>
          </c:tx>
          <c:invertIfNegative val="0"/>
          <c:cat>
            <c:strRef>
              <c:f>'Data for Charts'!$A$4:$A$9</c:f>
              <c:strCache>
                <c:ptCount val="6"/>
                <c:pt idx="0">
                  <c:v>Ag and Life Sci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Human Sci</c:v>
                </c:pt>
                <c:pt idx="5">
                  <c:v>LAS</c:v>
                </c:pt>
              </c:strCache>
            </c:strRef>
          </c:cat>
          <c:val>
            <c:numRef>
              <c:f>'Data for Charts'!$H$4:$H$9</c:f>
              <c:numCache>
                <c:formatCode>#,##0</c:formatCode>
                <c:ptCount val="6"/>
                <c:pt idx="0">
                  <c:v>89</c:v>
                </c:pt>
                <c:pt idx="1">
                  <c:v>109</c:v>
                </c:pt>
                <c:pt idx="2">
                  <c:v>55</c:v>
                </c:pt>
                <c:pt idx="3">
                  <c:v>122</c:v>
                </c:pt>
                <c:pt idx="4">
                  <c:v>117</c:v>
                </c:pt>
                <c:pt idx="5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6B-4080-BB8A-AC8592763699}"/>
            </c:ext>
          </c:extLst>
        </c:ser>
        <c:ser>
          <c:idx val="1"/>
          <c:order val="3"/>
          <c:tx>
            <c:strRef>
              <c:f>'Data for Charts'!$I$3</c:f>
              <c:strCache>
                <c:ptCount val="1"/>
                <c:pt idx="0">
                  <c:v>Seeking</c:v>
                </c:pt>
              </c:strCache>
            </c:strRef>
          </c:tx>
          <c:invertIfNegative val="0"/>
          <c:val>
            <c:numRef>
              <c:f>'Data for Charts'!$I$4:$I$9</c:f>
              <c:numCache>
                <c:formatCode>?,??0</c:formatCode>
                <c:ptCount val="6"/>
                <c:pt idx="0">
                  <c:v>16</c:v>
                </c:pt>
                <c:pt idx="1">
                  <c:v>41</c:v>
                </c:pt>
                <c:pt idx="2">
                  <c:v>21</c:v>
                </c:pt>
                <c:pt idx="3">
                  <c:v>48</c:v>
                </c:pt>
                <c:pt idx="4">
                  <c:v>27</c:v>
                </c:pt>
                <c:pt idx="5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A27-4622-8482-E3A7993B1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93536"/>
        <c:axId val="6794320"/>
      </c:barChart>
      <c:catAx>
        <c:axId val="679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Univers 45 Light" pitchFamily="34" charset="0"/>
                <a:ea typeface="Berkeley"/>
                <a:cs typeface="Berkeley"/>
              </a:defRPr>
            </a:pPr>
            <a:endParaRPr lang="en-US"/>
          </a:p>
        </c:txPr>
        <c:crossAx val="6794320"/>
        <c:crosses val="autoZero"/>
        <c:auto val="1"/>
        <c:lblAlgn val="ctr"/>
        <c:lblOffset val="100"/>
        <c:noMultiLvlLbl val="0"/>
      </c:catAx>
      <c:valAx>
        <c:axId val="6794320"/>
        <c:scaling>
          <c:orientation val="minMax"/>
        </c:scaling>
        <c:delete val="0"/>
        <c:axPos val="l"/>
        <c:majorGridlines/>
        <c:numFmt formatCode="?,??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Univers 45 Light" pitchFamily="34" charset="0"/>
                <a:ea typeface="Univers 55"/>
                <a:cs typeface="Univers 55"/>
              </a:defRPr>
            </a:pPr>
            <a:endParaRPr lang="en-US"/>
          </a:p>
        </c:txPr>
        <c:crossAx val="6793536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Berkeley"/>
                <a:ea typeface="Berkeley"/>
                <a:cs typeface="Berkeley"/>
              </a:defRPr>
            </a:pPr>
            <a:endParaRPr lang="en-US"/>
          </a:p>
        </c:txPr>
      </c:legendEntry>
      <c:layout>
        <c:manualLayout>
          <c:xMode val="edge"/>
          <c:yMode val="edge"/>
          <c:x val="0.82130177514792901"/>
          <c:y val="0.21680884517070337"/>
          <c:w val="0.17869821031192273"/>
          <c:h val="0.43783986571272637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Berkeley"/>
              <a:ea typeface="Berkeley"/>
              <a:cs typeface="Berkeley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Univers 45 Light"/>
                <a:ea typeface="Univers 45 Light"/>
                <a:cs typeface="Univers 45 Light"/>
              </a:defRPr>
            </a:pPr>
            <a:r>
              <a:rPr lang="en-US"/>
              <a:t>Number of Graduates Staying in</a:t>
            </a:r>
            <a:r>
              <a:rPr lang="en-US" baseline="0"/>
              <a:t> Iowa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146710141857305E-2"/>
          <c:y val="0.13296189667477545"/>
          <c:w val="0.73460701033060527"/>
          <c:h val="0.73828588142024765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'Data for Charts'!$E$3</c:f>
              <c:strCache>
                <c:ptCount val="1"/>
                <c:pt idx="0">
                  <c:v>Employed in IA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'Data for Charts'!$A$4:$A$9</c:f>
              <c:strCache>
                <c:ptCount val="6"/>
                <c:pt idx="0">
                  <c:v>Ag and Life Sci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Human Sci</c:v>
                </c:pt>
                <c:pt idx="5">
                  <c:v>LAS</c:v>
                </c:pt>
              </c:strCache>
            </c:strRef>
          </c:cat>
          <c:val>
            <c:numRef>
              <c:f>'Data for Charts'!$E$4:$E$9</c:f>
              <c:numCache>
                <c:formatCode>?,??0</c:formatCode>
                <c:ptCount val="6"/>
                <c:pt idx="0">
                  <c:v>498</c:v>
                </c:pt>
                <c:pt idx="1">
                  <c:v>516</c:v>
                </c:pt>
                <c:pt idx="2">
                  <c:v>109</c:v>
                </c:pt>
                <c:pt idx="3">
                  <c:v>393</c:v>
                </c:pt>
                <c:pt idx="4">
                  <c:v>329</c:v>
                </c:pt>
                <c:pt idx="5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0-49A8-B542-88E0FD48F035}"/>
            </c:ext>
          </c:extLst>
        </c:ser>
        <c:ser>
          <c:idx val="6"/>
          <c:order val="1"/>
          <c:tx>
            <c:strRef>
              <c:f>'Data for Charts'!$G$3</c:f>
              <c:strCache>
                <c:ptCount val="1"/>
                <c:pt idx="0">
                  <c:v>Further Education in IA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'Data for Charts'!$A$4:$A$9</c:f>
              <c:strCache>
                <c:ptCount val="6"/>
                <c:pt idx="0">
                  <c:v>Ag and Life Sci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Human Sci</c:v>
                </c:pt>
                <c:pt idx="5">
                  <c:v>LAS</c:v>
                </c:pt>
              </c:strCache>
            </c:strRef>
          </c:cat>
          <c:val>
            <c:numRef>
              <c:f>'Data for Charts'!$G$4:$G$9</c:f>
              <c:numCache>
                <c:formatCode>?,??0</c:formatCode>
                <c:ptCount val="6"/>
                <c:pt idx="0">
                  <c:v>80</c:v>
                </c:pt>
                <c:pt idx="1">
                  <c:v>44</c:v>
                </c:pt>
                <c:pt idx="2">
                  <c:v>9</c:v>
                </c:pt>
                <c:pt idx="3">
                  <c:v>79</c:v>
                </c:pt>
                <c:pt idx="4">
                  <c:v>85</c:v>
                </c:pt>
                <c:pt idx="5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0-49A8-B542-88E0FD48F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95104"/>
        <c:axId val="6795496"/>
      </c:barChart>
      <c:catAx>
        <c:axId val="679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Univers 45 Light" pitchFamily="34" charset="0"/>
                <a:ea typeface="Berkeley"/>
                <a:cs typeface="Berkeley"/>
              </a:defRPr>
            </a:pPr>
            <a:endParaRPr lang="en-US"/>
          </a:p>
        </c:txPr>
        <c:crossAx val="6795496"/>
        <c:crosses val="autoZero"/>
        <c:auto val="1"/>
        <c:lblAlgn val="ctr"/>
        <c:lblOffset val="100"/>
        <c:noMultiLvlLbl val="0"/>
      </c:catAx>
      <c:valAx>
        <c:axId val="6795496"/>
        <c:scaling>
          <c:orientation val="minMax"/>
          <c:max val="1200"/>
        </c:scaling>
        <c:delete val="0"/>
        <c:axPos val="l"/>
        <c:majorGridlines/>
        <c:numFmt formatCode="?,??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Univers 45 Light" pitchFamily="34" charset="0"/>
                <a:ea typeface="Univers 55"/>
                <a:cs typeface="Univers 55"/>
              </a:defRPr>
            </a:pPr>
            <a:endParaRPr lang="en-US"/>
          </a:p>
        </c:txPr>
        <c:crossAx val="6795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30177514792901"/>
          <c:y val="0.30726298891272713"/>
          <c:w val="0.13690264350451298"/>
          <c:h val="0.3308799507732477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Berkeley"/>
              <a:ea typeface="Berkeley"/>
              <a:cs typeface="Berkeley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55683</xdr:rowOff>
    </xdr:from>
    <xdr:to>
      <xdr:col>15</xdr:col>
      <xdr:colOff>0</xdr:colOff>
      <xdr:row>1</xdr:row>
      <xdr:rowOff>1631</xdr:rowOff>
    </xdr:to>
    <xdr:grpSp>
      <xdr:nvGrpSpPr>
        <xdr:cNvPr id="1299" name="Group 1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GrpSpPr>
          <a:grpSpLocks noChangeAspect="1"/>
        </xdr:cNvGrpSpPr>
      </xdr:nvGrpSpPr>
      <xdr:grpSpPr bwMode="auto">
        <a:xfrm>
          <a:off x="0" y="55683"/>
          <a:ext cx="8122227" cy="136448"/>
          <a:chOff x="1" y="18"/>
          <a:chExt cx="944" cy="11"/>
        </a:xfrm>
      </xdr:grpSpPr>
      <xdr:pic>
        <xdr:nvPicPr>
          <xdr:cNvPr id="1302" name="Picture 12">
            <a:extLst>
              <a:ext uri="{FF2B5EF4-FFF2-40B4-BE49-F238E27FC236}">
                <a16:creationId xmlns:a16="http://schemas.microsoft.com/office/drawing/2014/main" id="{00000000-0008-0000-0000-00001605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" y="18"/>
            <a:ext cx="121" cy="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03" name="Line 13">
            <a:extLst>
              <a:ext uri="{FF2B5EF4-FFF2-40B4-BE49-F238E27FC236}">
                <a16:creationId xmlns:a16="http://schemas.microsoft.com/office/drawing/2014/main" id="{00000000-0008-0000-0000-00001705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94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637443</xdr:colOff>
      <xdr:row>28</xdr:row>
      <xdr:rowOff>114302</xdr:rowOff>
    </xdr:from>
    <xdr:to>
      <xdr:col>14</xdr:col>
      <xdr:colOff>7327</xdr:colOff>
      <xdr:row>47</xdr:row>
      <xdr:rowOff>10259</xdr:rowOff>
    </xdr:to>
    <xdr:graphicFrame macro="">
      <xdr:nvGraphicFramePr>
        <xdr:cNvPr id="1300" name="Chart 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637442</xdr:colOff>
      <xdr:row>49</xdr:row>
      <xdr:rowOff>58614</xdr:rowOff>
    </xdr:from>
    <xdr:to>
      <xdr:col>14</xdr:col>
      <xdr:colOff>36634</xdr:colOff>
      <xdr:row>68</xdr:row>
      <xdr:rowOff>96713</xdr:rowOff>
    </xdr:to>
    <xdr:graphicFrame macro="">
      <xdr:nvGraphicFramePr>
        <xdr:cNvPr id="1301" name="Chart 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914"/>
  <sheetViews>
    <sheetView showGridLines="0" tabSelected="1" view="pageBreakPreview" zoomScale="110" zoomScaleNormal="130" zoomScaleSheetLayoutView="110" zoomScalePageLayoutView="75" workbookViewId="0">
      <selection activeCell="N20" sqref="N20"/>
    </sheetView>
  </sheetViews>
  <sheetFormatPr defaultColWidth="11.42578125" defaultRowHeight="12.75"/>
  <cols>
    <col min="1" max="1" width="0.7109375" style="3" customWidth="1"/>
    <col min="2" max="2" width="17.42578125" style="3" customWidth="1"/>
    <col min="3" max="3" width="2.5703125" style="3" customWidth="1"/>
    <col min="4" max="4" width="8.42578125" style="1" customWidth="1"/>
    <col min="5" max="5" width="6.7109375" style="1" customWidth="1"/>
    <col min="6" max="6" width="7" style="1" customWidth="1"/>
    <col min="7" max="7" width="11.42578125" style="1" customWidth="1"/>
    <col min="8" max="8" width="8.5703125" style="1" customWidth="1"/>
    <col min="9" max="9" width="7.42578125" style="1" customWidth="1"/>
    <col min="10" max="10" width="12.28515625" style="1" customWidth="1"/>
    <col min="11" max="11" width="7.5703125" style="1" customWidth="1"/>
    <col min="12" max="12" width="1.28515625" style="1" customWidth="1"/>
    <col min="13" max="13" width="10.5703125" style="1" customWidth="1"/>
    <col min="14" max="14" width="9.42578125" style="1" customWidth="1"/>
    <col min="15" max="15" width="10.28515625" style="1" customWidth="1"/>
  </cols>
  <sheetData>
    <row r="1" spans="1:15" ht="1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s="2" customFormat="1" ht="19.350000000000001" customHeight="1">
      <c r="A2" s="103" t="s">
        <v>46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5" ht="11.1" customHeight="1">
      <c r="A3" s="25"/>
      <c r="B3" s="20"/>
      <c r="C3" s="20"/>
      <c r="M3" s="9"/>
    </row>
    <row r="4" spans="1:15" s="10" customFormat="1" ht="11.65" customHeight="1">
      <c r="A4" s="7"/>
      <c r="B4" s="11"/>
      <c r="C4" s="106" t="s">
        <v>10</v>
      </c>
      <c r="D4" s="106"/>
      <c r="E4" s="106" t="s">
        <v>6</v>
      </c>
      <c r="F4" s="106"/>
      <c r="H4" s="105" t="s">
        <v>26</v>
      </c>
      <c r="I4" s="105"/>
      <c r="J4" s="106" t="s">
        <v>40</v>
      </c>
      <c r="K4" s="106"/>
      <c r="L4" s="106"/>
      <c r="M4" s="9" t="s">
        <v>37</v>
      </c>
      <c r="N4" s="8"/>
      <c r="O4" s="9" t="s">
        <v>7</v>
      </c>
    </row>
    <row r="5" spans="1:15" s="6" customFormat="1" ht="12.75" customHeight="1">
      <c r="A5" s="4" t="s">
        <v>0</v>
      </c>
      <c r="B5" s="4"/>
      <c r="C5" s="107" t="s">
        <v>11</v>
      </c>
      <c r="D5" s="107"/>
      <c r="E5" s="107" t="s">
        <v>15</v>
      </c>
      <c r="F5" s="107"/>
      <c r="G5" s="5" t="s">
        <v>9</v>
      </c>
      <c r="H5" s="5" t="s">
        <v>13</v>
      </c>
      <c r="I5" s="54" t="s">
        <v>14</v>
      </c>
      <c r="J5" s="32" t="s">
        <v>22</v>
      </c>
      <c r="K5" s="5" t="s">
        <v>21</v>
      </c>
      <c r="L5" s="5"/>
      <c r="M5" s="5" t="s">
        <v>36</v>
      </c>
      <c r="N5" s="5" t="s">
        <v>25</v>
      </c>
      <c r="O5" s="5" t="s">
        <v>1</v>
      </c>
    </row>
    <row r="6" spans="1:15" s="12" customFormat="1" ht="12" customHeight="1">
      <c r="A6" s="30" t="s">
        <v>17</v>
      </c>
      <c r="B6" s="30"/>
      <c r="C6" s="30"/>
      <c r="D6" s="28">
        <v>1021</v>
      </c>
      <c r="E6" s="28">
        <v>945</v>
      </c>
      <c r="F6" s="29">
        <f>E6/D6</f>
        <v>0.92556317335945149</v>
      </c>
      <c r="G6" s="28">
        <v>760</v>
      </c>
      <c r="H6" s="28">
        <v>498</v>
      </c>
      <c r="I6" s="52">
        <v>716</v>
      </c>
      <c r="J6" s="28">
        <v>156</v>
      </c>
      <c r="K6" s="28">
        <v>80</v>
      </c>
      <c r="L6" s="28"/>
      <c r="M6" s="28">
        <f>G6+J6</f>
        <v>916</v>
      </c>
      <c r="N6" s="47">
        <v>16</v>
      </c>
      <c r="O6" s="47">
        <v>13</v>
      </c>
    </row>
    <row r="7" spans="1:15" s="21" customFormat="1" ht="12" customHeight="1">
      <c r="A7" s="26"/>
      <c r="B7" s="27" t="s">
        <v>8</v>
      </c>
      <c r="C7" s="27"/>
      <c r="D7" s="28"/>
      <c r="E7" s="28"/>
      <c r="F7" s="29"/>
      <c r="G7" s="48">
        <f>G6/(E6-O6)</f>
        <v>0.81545064377682408</v>
      </c>
      <c r="H7" s="29">
        <f>H6/G6</f>
        <v>0.65526315789473688</v>
      </c>
      <c r="I7" s="51">
        <f>I6/G6</f>
        <v>0.94210526315789478</v>
      </c>
      <c r="J7" s="29">
        <f>J6/(E6-O6)</f>
        <v>0.16738197424892703</v>
      </c>
      <c r="K7" s="29">
        <f>K6/J6</f>
        <v>0.51282051282051277</v>
      </c>
      <c r="L7" s="29"/>
      <c r="M7" s="29">
        <f>M6/(E6-O6)</f>
        <v>0.98283261802575106</v>
      </c>
      <c r="N7" s="48">
        <f>N6/(E6-O6)</f>
        <v>1.7167381974248927E-2</v>
      </c>
      <c r="O7" s="48">
        <f>O6/E6</f>
        <v>1.3756613756613757E-2</v>
      </c>
    </row>
    <row r="8" spans="1:15" s="12" customFormat="1" ht="12" customHeight="1">
      <c r="A8" s="13" t="s">
        <v>2</v>
      </c>
      <c r="B8" s="33"/>
      <c r="C8" s="33"/>
      <c r="D8" s="34">
        <v>1172</v>
      </c>
      <c r="E8" s="34">
        <v>1066</v>
      </c>
      <c r="F8" s="31">
        <f>E8/D8</f>
        <v>0.90955631399317405</v>
      </c>
      <c r="G8" s="34">
        <v>947</v>
      </c>
      <c r="H8" s="34">
        <v>516</v>
      </c>
      <c r="I8" s="73">
        <v>914</v>
      </c>
      <c r="J8" s="34">
        <v>75</v>
      </c>
      <c r="K8" s="34">
        <v>44</v>
      </c>
      <c r="L8" s="34"/>
      <c r="M8" s="34">
        <f>G8+J8</f>
        <v>1022</v>
      </c>
      <c r="N8" s="49">
        <v>41</v>
      </c>
      <c r="O8" s="49">
        <v>3</v>
      </c>
    </row>
    <row r="9" spans="1:15" s="21" customFormat="1" ht="12" customHeight="1">
      <c r="B9" s="35" t="s">
        <v>8</v>
      </c>
      <c r="C9" s="35"/>
      <c r="D9" s="34"/>
      <c r="E9" s="34"/>
      <c r="F9" s="31"/>
      <c r="G9" s="58">
        <f>G8/(E8-O8)</f>
        <v>0.8908748824082785</v>
      </c>
      <c r="H9" s="15">
        <f>H8/G8</f>
        <v>0.54487856388595568</v>
      </c>
      <c r="I9" s="72">
        <f>I8/G8</f>
        <v>0.96515311510031676</v>
      </c>
      <c r="J9" s="15">
        <f>J8/(E8-O8)</f>
        <v>7.0555032925682035E-2</v>
      </c>
      <c r="K9" s="15">
        <f>K8/J8</f>
        <v>0.58666666666666667</v>
      </c>
      <c r="L9" s="15"/>
      <c r="M9" s="15">
        <f>M8/(E8-O8)</f>
        <v>0.96142991533396049</v>
      </c>
      <c r="N9" s="58">
        <f>N8/(E8-O8)</f>
        <v>3.8570084666039513E-2</v>
      </c>
      <c r="O9" s="58">
        <f>O8/E8</f>
        <v>2.8142589118198874E-3</v>
      </c>
    </row>
    <row r="10" spans="1:15" s="12" customFormat="1" ht="12" customHeight="1">
      <c r="A10" s="30" t="s">
        <v>3</v>
      </c>
      <c r="B10" s="30"/>
      <c r="C10" s="30"/>
      <c r="D10" s="28">
        <v>344</v>
      </c>
      <c r="E10" s="28">
        <v>291</v>
      </c>
      <c r="F10" s="29">
        <f>E10/D10</f>
        <v>0.84593023255813948</v>
      </c>
      <c r="G10" s="28">
        <v>246</v>
      </c>
      <c r="H10" s="28">
        <v>109</v>
      </c>
      <c r="I10" s="52">
        <v>236</v>
      </c>
      <c r="J10" s="28">
        <v>22</v>
      </c>
      <c r="K10" s="28">
        <v>9</v>
      </c>
      <c r="L10" s="28"/>
      <c r="M10" s="28">
        <f>G10+J10</f>
        <v>268</v>
      </c>
      <c r="N10" s="47">
        <v>21</v>
      </c>
      <c r="O10" s="47">
        <v>2</v>
      </c>
    </row>
    <row r="11" spans="1:15" s="21" customFormat="1" ht="12" customHeight="1">
      <c r="A11" s="26"/>
      <c r="B11" s="27" t="s">
        <v>8</v>
      </c>
      <c r="C11" s="27"/>
      <c r="D11" s="28"/>
      <c r="E11" s="28"/>
      <c r="F11" s="29"/>
      <c r="G11" s="48">
        <f>G10/(E10-O10)</f>
        <v>0.85121107266435991</v>
      </c>
      <c r="H11" s="29">
        <f>H10/G10</f>
        <v>0.44308943089430897</v>
      </c>
      <c r="I11" s="51">
        <f>I10/G10</f>
        <v>0.95934959349593496</v>
      </c>
      <c r="J11" s="29">
        <f>J10/(E10-O10)</f>
        <v>7.6124567474048443E-2</v>
      </c>
      <c r="K11" s="29">
        <f>K10/J10</f>
        <v>0.40909090909090912</v>
      </c>
      <c r="L11" s="29"/>
      <c r="M11" s="29">
        <f>M10/(E10-O10)</f>
        <v>0.9273356401384083</v>
      </c>
      <c r="N11" s="48">
        <f>N10/(E10-O10)</f>
        <v>7.2664359861591699E-2</v>
      </c>
      <c r="O11" s="48">
        <f>O10/E10</f>
        <v>6.8728522336769758E-3</v>
      </c>
    </row>
    <row r="12" spans="1:15" s="12" customFormat="1" ht="12" customHeight="1">
      <c r="A12" s="13" t="s">
        <v>4</v>
      </c>
      <c r="B12" s="33"/>
      <c r="C12" s="33"/>
      <c r="D12" s="34">
        <v>1378</v>
      </c>
      <c r="E12" s="34">
        <v>1256</v>
      </c>
      <c r="F12" s="31">
        <f>E12/D12</f>
        <v>0.91146589259796806</v>
      </c>
      <c r="G12" s="34">
        <v>1088</v>
      </c>
      <c r="H12" s="34">
        <v>393</v>
      </c>
      <c r="I12" s="74">
        <v>1084</v>
      </c>
      <c r="J12" s="34">
        <v>120</v>
      </c>
      <c r="K12" s="34">
        <v>79</v>
      </c>
      <c r="L12" s="34"/>
      <c r="M12" s="34">
        <f>G12+J12</f>
        <v>1208</v>
      </c>
      <c r="N12" s="49">
        <v>48</v>
      </c>
      <c r="O12" s="49">
        <v>0</v>
      </c>
    </row>
    <row r="13" spans="1:15" s="21" customFormat="1" ht="12" customHeight="1">
      <c r="B13" s="35" t="s">
        <v>8</v>
      </c>
      <c r="C13" s="35"/>
      <c r="D13" s="34"/>
      <c r="E13" s="34"/>
      <c r="F13" s="31"/>
      <c r="G13" s="58">
        <f>G12/(E12-O12)</f>
        <v>0.86624203821656054</v>
      </c>
      <c r="H13" s="15">
        <f>H12/G12</f>
        <v>0.36121323529411764</v>
      </c>
      <c r="I13" s="72">
        <f>I12/G12</f>
        <v>0.99632352941176472</v>
      </c>
      <c r="J13" s="15">
        <f>J12/(E12-O12)</f>
        <v>9.5541401273885357E-2</v>
      </c>
      <c r="K13" s="15">
        <f>K12/J12</f>
        <v>0.65833333333333333</v>
      </c>
      <c r="L13" s="15"/>
      <c r="M13" s="15">
        <f>M12/(E12-O12)</f>
        <v>0.96178343949044587</v>
      </c>
      <c r="N13" s="58">
        <f>N12/(E12-O12)</f>
        <v>3.8216560509554139E-2</v>
      </c>
      <c r="O13" s="58">
        <f>O12/E12</f>
        <v>0</v>
      </c>
    </row>
    <row r="14" spans="1:15" s="21" customFormat="1" ht="12" customHeight="1">
      <c r="A14" s="26" t="s">
        <v>16</v>
      </c>
      <c r="B14" s="27"/>
      <c r="C14" s="27"/>
      <c r="D14" s="28">
        <v>848</v>
      </c>
      <c r="E14" s="28">
        <v>750</v>
      </c>
      <c r="F14" s="29">
        <f>E14/D14</f>
        <v>0.88443396226415094</v>
      </c>
      <c r="G14" s="28">
        <v>531</v>
      </c>
      <c r="H14" s="28">
        <v>329</v>
      </c>
      <c r="I14" s="53">
        <v>502</v>
      </c>
      <c r="J14" s="28">
        <v>173</v>
      </c>
      <c r="K14" s="28">
        <v>85</v>
      </c>
      <c r="L14" s="28"/>
      <c r="M14" s="28">
        <f>G14+J14</f>
        <v>704</v>
      </c>
      <c r="N14" s="47">
        <v>27</v>
      </c>
      <c r="O14" s="47">
        <v>19</v>
      </c>
    </row>
    <row r="15" spans="1:15" s="21" customFormat="1" ht="12" customHeight="1">
      <c r="A15" s="26"/>
      <c r="B15" s="27" t="s">
        <v>8</v>
      </c>
      <c r="C15" s="27"/>
      <c r="D15" s="28"/>
      <c r="E15" s="28"/>
      <c r="F15" s="29"/>
      <c r="G15" s="48">
        <f>G14/(E14-O14)</f>
        <v>0.72640218878248974</v>
      </c>
      <c r="H15" s="29">
        <f>H14/G14</f>
        <v>0.61958568738229758</v>
      </c>
      <c r="I15" s="51">
        <f>I14/G14</f>
        <v>0.94538606403013181</v>
      </c>
      <c r="J15" s="29">
        <f>J14/(E14-O14)</f>
        <v>0.23666210670314639</v>
      </c>
      <c r="K15" s="29">
        <f>K14/J14</f>
        <v>0.4913294797687861</v>
      </c>
      <c r="L15" s="29"/>
      <c r="M15" s="29">
        <f>M14/(E14-O14)</f>
        <v>0.9630642954856361</v>
      </c>
      <c r="N15" s="48">
        <f>N14/(E14-O14)</f>
        <v>3.6935704514363885E-2</v>
      </c>
      <c r="O15" s="48">
        <f>O14/E14</f>
        <v>2.5333333333333333E-2</v>
      </c>
    </row>
    <row r="16" spans="1:15" s="12" customFormat="1" ht="12" customHeight="1">
      <c r="A16" s="13" t="s">
        <v>12</v>
      </c>
      <c r="B16" s="33"/>
      <c r="C16" s="33"/>
      <c r="D16" s="34">
        <v>1372</v>
      </c>
      <c r="E16" s="34">
        <v>1040</v>
      </c>
      <c r="F16" s="31">
        <f>E16/D16</f>
        <v>0.75801749271137031</v>
      </c>
      <c r="G16" s="34">
        <v>585</v>
      </c>
      <c r="H16" s="34">
        <v>257</v>
      </c>
      <c r="I16" s="74">
        <v>500</v>
      </c>
      <c r="J16" s="34">
        <v>256</v>
      </c>
      <c r="K16" s="34">
        <v>110</v>
      </c>
      <c r="L16" s="34"/>
      <c r="M16" s="34">
        <f>G16+J16</f>
        <v>841</v>
      </c>
      <c r="N16" s="49">
        <v>179</v>
      </c>
      <c r="O16" s="49">
        <v>20</v>
      </c>
    </row>
    <row r="17" spans="1:34" s="21" customFormat="1" ht="12" customHeight="1">
      <c r="A17" s="24"/>
      <c r="B17" s="36" t="s">
        <v>8</v>
      </c>
      <c r="C17" s="36"/>
      <c r="D17" s="37"/>
      <c r="E17" s="37"/>
      <c r="F17" s="37"/>
      <c r="G17" s="58">
        <f>G16/(E16-O16)</f>
        <v>0.57352941176470584</v>
      </c>
      <c r="H17" s="15">
        <f>H16/G16</f>
        <v>0.43931623931623931</v>
      </c>
      <c r="I17" s="72">
        <f>I16/G16</f>
        <v>0.85470085470085466</v>
      </c>
      <c r="J17" s="15">
        <f>J16/(E16-O16)</f>
        <v>0.25098039215686274</v>
      </c>
      <c r="K17" s="15">
        <f>K16/J16</f>
        <v>0.4296875</v>
      </c>
      <c r="L17" s="15"/>
      <c r="M17" s="15">
        <f>M16/(E16-O16)</f>
        <v>0.82450980392156858</v>
      </c>
      <c r="N17" s="58">
        <f>N16/(E16-O16)</f>
        <v>0.17549019607843136</v>
      </c>
      <c r="O17" s="58">
        <f>O16/E16</f>
        <v>1.9230769230769232E-2</v>
      </c>
    </row>
    <row r="18" spans="1:34" s="22" customFormat="1" ht="12" customHeight="1">
      <c r="A18" s="16" t="s">
        <v>5</v>
      </c>
      <c r="B18" s="39"/>
      <c r="C18" s="39"/>
      <c r="D18" s="41">
        <f>SUM(D6:D17)</f>
        <v>6135</v>
      </c>
      <c r="E18" s="41">
        <f>SUM(E6:E17)</f>
        <v>5348</v>
      </c>
      <c r="F18" s="38">
        <f>E18/D18</f>
        <v>0.87171964140179303</v>
      </c>
      <c r="G18" s="68">
        <f>G6+G8+G10+G12+G14+G16</f>
        <v>4157</v>
      </c>
      <c r="H18" s="68">
        <f>H6+H8+H10+H12+H14+H16</f>
        <v>2102</v>
      </c>
      <c r="I18" s="69">
        <f>I6+I8+I10+I12+I14+I16</f>
        <v>3952</v>
      </c>
      <c r="J18" s="68">
        <f>J6+J8+J10+J12+J14+J16</f>
        <v>802</v>
      </c>
      <c r="K18" s="68">
        <f>K6+K8+K10+K12+K14+K16</f>
        <v>407</v>
      </c>
      <c r="L18" s="68"/>
      <c r="M18" s="68">
        <f>M6+M8+M10+M12+M14+M16</f>
        <v>4959</v>
      </c>
      <c r="N18" s="68">
        <f>N6+N8+N10+N12+N14+N16</f>
        <v>332</v>
      </c>
      <c r="O18" s="68">
        <f>O6+O8+O10+O12+O14+O16</f>
        <v>57</v>
      </c>
    </row>
    <row r="19" spans="1:34" s="22" customFormat="1" ht="12" customHeight="1">
      <c r="A19" s="23"/>
      <c r="B19" s="40" t="s">
        <v>8</v>
      </c>
      <c r="C19" s="40"/>
      <c r="D19" s="41"/>
      <c r="E19" s="42"/>
      <c r="F19" s="42"/>
      <c r="G19" s="70">
        <f>G18/(E18-O18)</f>
        <v>0.78567378567378565</v>
      </c>
      <c r="H19" s="70">
        <f>H18/G18</f>
        <v>0.50565311522732737</v>
      </c>
      <c r="I19" s="71">
        <f>I18/G18</f>
        <v>0.9506855905701227</v>
      </c>
      <c r="J19" s="70">
        <f>J18/(E18-O18)</f>
        <v>0.15157815157815158</v>
      </c>
      <c r="K19" s="70">
        <f>K18/J18</f>
        <v>0.50748129675810472</v>
      </c>
      <c r="L19" s="70"/>
      <c r="M19" s="70">
        <f>M18/(E18-O18)</f>
        <v>0.93725193725193723</v>
      </c>
      <c r="N19" s="70">
        <f>N18/(E18-O18)</f>
        <v>6.2748062748062744E-2</v>
      </c>
      <c r="O19" s="70">
        <f>O18/E18</f>
        <v>1.0658189977561705E-2</v>
      </c>
    </row>
    <row r="20" spans="1:34" s="22" customFormat="1" ht="12" customHeight="1">
      <c r="A20" s="23"/>
      <c r="B20" s="19"/>
      <c r="C20" s="19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34" s="57" customFormat="1" ht="12.75" customHeight="1">
      <c r="A21" s="102" t="s">
        <v>27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55"/>
      <c r="Q21" s="56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</row>
    <row r="22" spans="1:34" s="57" customFormat="1" ht="12.75" customHeight="1">
      <c r="A22" s="102" t="s">
        <v>28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P22" s="55"/>
      <c r="Q22" s="55"/>
      <c r="R22" s="55"/>
      <c r="S22" s="55"/>
      <c r="T22" s="55"/>
      <c r="U22" s="55"/>
      <c r="V22" s="55"/>
      <c r="W22" s="55"/>
      <c r="X22" s="55"/>
    </row>
    <row r="23" spans="1:34" s="57" customFormat="1" ht="12.75" customHeight="1">
      <c r="A23" s="102" t="s">
        <v>29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P23" s="55"/>
      <c r="Q23" s="55"/>
      <c r="R23" s="55"/>
      <c r="S23" s="55"/>
      <c r="T23" s="55"/>
      <c r="U23" s="55"/>
      <c r="V23" s="55"/>
      <c r="W23" s="55"/>
      <c r="X23" s="55"/>
    </row>
    <row r="24" spans="1:34" s="57" customFormat="1" ht="12.75" customHeight="1">
      <c r="A24" s="102" t="s">
        <v>30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P24" s="55"/>
      <c r="Q24" s="55"/>
      <c r="R24" s="55"/>
      <c r="S24" s="55"/>
      <c r="T24" s="55"/>
      <c r="U24" s="55"/>
      <c r="V24" s="55"/>
      <c r="W24" s="55"/>
      <c r="X24" s="55"/>
    </row>
    <row r="25" spans="1:34" s="57" customFormat="1" ht="12.75" customHeight="1">
      <c r="A25" s="102" t="s">
        <v>31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P25" s="55"/>
      <c r="Q25" s="55"/>
      <c r="R25" s="55"/>
      <c r="S25" s="55"/>
      <c r="T25" s="55"/>
      <c r="U25" s="55"/>
      <c r="V25" s="55"/>
      <c r="W25" s="55"/>
      <c r="X25" s="55"/>
    </row>
    <row r="26" spans="1:34" s="57" customFormat="1" ht="12.75" customHeight="1">
      <c r="A26" s="102" t="s">
        <v>33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P26" s="55"/>
      <c r="Q26" s="55"/>
      <c r="R26" s="55"/>
      <c r="S26" s="55"/>
      <c r="T26" s="55"/>
      <c r="U26" s="55"/>
      <c r="V26" s="55"/>
      <c r="W26" s="55"/>
      <c r="X26" s="55"/>
    </row>
    <row r="27" spans="1:34" s="57" customFormat="1" ht="12.75" customHeight="1">
      <c r="A27" s="102" t="s">
        <v>32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P27" s="55"/>
      <c r="Q27" s="55"/>
      <c r="R27" s="55"/>
      <c r="S27" s="55"/>
      <c r="T27" s="55"/>
      <c r="U27" s="55"/>
      <c r="V27" s="55"/>
      <c r="W27" s="55"/>
      <c r="X27" s="55"/>
    </row>
    <row r="28" spans="1:34" s="50" customFormat="1" ht="6.75" customHeight="1"/>
    <row r="29" spans="1:34" ht="9.6" customHeight="1"/>
    <row r="30" spans="1:34" ht="9.75" customHeight="1"/>
    <row r="31" spans="1:34" ht="12.75" customHeight="1"/>
    <row r="32" spans="1:3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9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spans="1:15" ht="12.75" customHeight="1"/>
    <row r="66" spans="1:15" ht="12.75" customHeight="1"/>
    <row r="69" spans="1:15" ht="12.75" customHeight="1"/>
    <row r="70" spans="1:15" ht="6.6" customHeight="1"/>
    <row r="71" spans="1:15" ht="12.75" customHeight="1">
      <c r="A71" s="104" t="s">
        <v>39</v>
      </c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/>
      <c r="O71"/>
    </row>
    <row r="72" spans="1:15" ht="12.75" customHeight="1">
      <c r="A72" s="101" t="s">
        <v>47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/>
      <c r="O72"/>
    </row>
    <row r="74" spans="1:15" ht="12.75" customHeight="1"/>
    <row r="75" spans="1:15" ht="12.75" customHeight="1"/>
    <row r="76" spans="1:15" ht="12.75" customHeight="1"/>
    <row r="77" spans="1:15" ht="12.75" customHeight="1"/>
    <row r="78" spans="1:15" ht="12.75" customHeight="1"/>
    <row r="79" spans="1:15" ht="12.75" customHeight="1"/>
    <row r="80" spans="1:15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  <row r="2153" ht="12.75" customHeight="1"/>
    <row r="2154" ht="12.75" customHeight="1"/>
    <row r="2155" ht="12.75" customHeight="1"/>
    <row r="2156" ht="12.75" customHeight="1"/>
    <row r="2157" ht="12.75" customHeight="1"/>
    <row r="2158" ht="12.75" customHeight="1"/>
    <row r="2159" ht="12.75" customHeight="1"/>
    <row r="2160" ht="12.75" customHeight="1"/>
    <row r="2161" ht="12.75" customHeight="1"/>
    <row r="2162" ht="12.75" customHeight="1"/>
    <row r="2163" ht="12.75" customHeight="1"/>
    <row r="2164" ht="12.75" customHeight="1"/>
    <row r="2165" ht="12.75" customHeight="1"/>
    <row r="2166" ht="12.75" customHeight="1"/>
    <row r="2167" ht="12.75" customHeight="1"/>
    <row r="2168" ht="12.75" customHeight="1"/>
    <row r="2169" ht="12.75" customHeight="1"/>
    <row r="2170" ht="12.75" customHeight="1"/>
    <row r="2171" ht="12.75" customHeight="1"/>
    <row r="2172" ht="12.75" customHeight="1"/>
    <row r="2173" ht="12.75" customHeight="1"/>
    <row r="2174" ht="12.75" customHeight="1"/>
    <row r="2175" ht="12.75" customHeight="1"/>
    <row r="2176" ht="12.75" customHeight="1"/>
    <row r="2177" ht="12.75" customHeight="1"/>
    <row r="2178" ht="12.75" customHeight="1"/>
    <row r="2179" ht="12.75" customHeight="1"/>
    <row r="2180" ht="12.75" customHeight="1"/>
    <row r="2181" ht="12.75" customHeight="1"/>
    <row r="2182" ht="12.75" customHeight="1"/>
    <row r="2183" ht="12.75" customHeight="1"/>
    <row r="2184" ht="12.75" customHeight="1"/>
    <row r="2185" ht="12.75" customHeight="1"/>
    <row r="2186" ht="12.75" customHeight="1"/>
    <row r="2187" ht="12.75" customHeight="1"/>
    <row r="2188" ht="12.75" customHeight="1"/>
    <row r="2189" ht="12.75" customHeight="1"/>
    <row r="2190" ht="12.75" customHeight="1"/>
    <row r="2191" ht="12.75" customHeight="1"/>
    <row r="2192" ht="12.75" customHeight="1"/>
    <row r="2193" ht="12.75" customHeight="1"/>
    <row r="2194" ht="12.75" customHeight="1"/>
    <row r="2195" ht="12.75" customHeight="1"/>
    <row r="2196" ht="12.75" customHeight="1"/>
    <row r="2197" ht="12.75" customHeight="1"/>
    <row r="2198" ht="12.75" customHeight="1"/>
    <row r="2199" ht="12.75" customHeight="1"/>
    <row r="2200" ht="12.75" customHeight="1"/>
    <row r="2201" ht="12.75" customHeight="1"/>
    <row r="2202" ht="12.75" customHeight="1"/>
    <row r="2203" ht="12.75" customHeight="1"/>
    <row r="2204" ht="12.75" customHeight="1"/>
    <row r="2205" ht="12.75" customHeight="1"/>
    <row r="2206" ht="12.75" customHeight="1"/>
    <row r="2207" ht="12.75" customHeight="1"/>
    <row r="2208" ht="12.75" customHeight="1"/>
    <row r="2209" ht="12.75" customHeight="1"/>
    <row r="2210" ht="12.75" customHeight="1"/>
    <row r="2211" ht="12.75" customHeight="1"/>
    <row r="2212" ht="12.75" customHeight="1"/>
    <row r="2213" ht="12.75" customHeight="1"/>
    <row r="2214" ht="12.75" customHeight="1"/>
    <row r="2215" ht="12.75" customHeight="1"/>
    <row r="2216" ht="12.75" customHeight="1"/>
    <row r="2217" ht="12.75" customHeight="1"/>
    <row r="2218" ht="12.75" customHeight="1"/>
    <row r="2219" ht="12.75" customHeight="1"/>
    <row r="2220" ht="12.75" customHeight="1"/>
    <row r="2221" ht="12.75" customHeight="1"/>
    <row r="2222" ht="12.75" customHeight="1"/>
    <row r="2223" ht="12.75" customHeight="1"/>
    <row r="2224" ht="12.75" customHeight="1"/>
    <row r="2225" ht="12.75" customHeight="1"/>
    <row r="2226" ht="12.75" customHeight="1"/>
    <row r="2227" ht="12.75" customHeight="1"/>
    <row r="2228" ht="12.75" customHeight="1"/>
    <row r="2229" ht="12.75" customHeight="1"/>
    <row r="2230" ht="12.75" customHeight="1"/>
    <row r="2231" ht="12.75" customHeight="1"/>
    <row r="2232" ht="12.75" customHeight="1"/>
    <row r="2233" ht="12.75" customHeight="1"/>
    <row r="2234" ht="12.75" customHeight="1"/>
    <row r="2235" ht="12.75" customHeight="1"/>
    <row r="2236" ht="12.75" customHeight="1"/>
    <row r="2237" ht="12.75" customHeight="1"/>
    <row r="2238" ht="12.75" customHeight="1"/>
    <row r="2239" ht="12.75" customHeight="1"/>
    <row r="2240" ht="12.75" customHeight="1"/>
    <row r="2241" ht="12.75" customHeight="1"/>
    <row r="2242" ht="12.75" customHeight="1"/>
    <row r="2243" ht="12.75" customHeight="1"/>
    <row r="2244" ht="12.75" customHeight="1"/>
    <row r="2245" ht="12.75" customHeight="1"/>
    <row r="2246" ht="12.75" customHeight="1"/>
    <row r="2247" ht="12.75" customHeight="1"/>
    <row r="2248" ht="12.75" customHeight="1"/>
    <row r="2249" ht="12.75" customHeight="1"/>
    <row r="2250" ht="12.75" customHeight="1"/>
    <row r="2251" ht="12.75" customHeight="1"/>
    <row r="2252" ht="12.75" customHeight="1"/>
    <row r="2253" ht="12.75" customHeight="1"/>
    <row r="2254" ht="12.75" customHeight="1"/>
    <row r="2255" ht="12.75" customHeight="1"/>
    <row r="2256" ht="12.75" customHeight="1"/>
    <row r="2257" ht="12.75" customHeight="1"/>
    <row r="2258" ht="12.75" customHeight="1"/>
    <row r="2259" ht="12.75" customHeight="1"/>
    <row r="2260" ht="12.75" customHeight="1"/>
    <row r="2261" ht="12.75" customHeight="1"/>
    <row r="2262" ht="12.75" customHeight="1"/>
    <row r="2263" ht="12.75" customHeight="1"/>
    <row r="2264" ht="12.75" customHeight="1"/>
    <row r="2265" ht="12.75" customHeight="1"/>
    <row r="2266" ht="12.75" customHeight="1"/>
    <row r="2267" ht="12.75" customHeight="1"/>
    <row r="2268" ht="12.75" customHeight="1"/>
    <row r="2269" ht="12.75" customHeight="1"/>
    <row r="2270" ht="12.75" customHeight="1"/>
    <row r="2271" ht="12.75" customHeight="1"/>
    <row r="2272" ht="12.75" customHeight="1"/>
    <row r="2273" ht="12.75" customHeight="1"/>
    <row r="2274" ht="12.75" customHeight="1"/>
    <row r="2275" ht="12.75" customHeight="1"/>
    <row r="2276" ht="12.75" customHeight="1"/>
    <row r="2277" ht="12.75" customHeight="1"/>
    <row r="2278" ht="12.75" customHeight="1"/>
    <row r="2279" ht="12.75" customHeight="1"/>
    <row r="2280" ht="12.75" customHeight="1"/>
    <row r="2281" ht="12.75" customHeight="1"/>
    <row r="2282" ht="12.75" customHeight="1"/>
    <row r="2283" ht="12.75" customHeight="1"/>
    <row r="2284" ht="12.75" customHeight="1"/>
    <row r="2285" ht="12.75" customHeight="1"/>
    <row r="2286" ht="12.75" customHeight="1"/>
    <row r="2287" ht="12.75" customHeight="1"/>
    <row r="2288" ht="12.75" customHeight="1"/>
    <row r="2289" ht="12.75" customHeight="1"/>
    <row r="2290" ht="12.75" customHeight="1"/>
    <row r="2291" ht="12.75" customHeight="1"/>
    <row r="2292" ht="12.75" customHeight="1"/>
    <row r="2293" ht="12.75" customHeight="1"/>
    <row r="2294" ht="12.75" customHeight="1"/>
    <row r="2295" ht="12.75" customHeight="1"/>
    <row r="2296" ht="12.75" customHeight="1"/>
    <row r="2297" ht="12.75" customHeight="1"/>
    <row r="2298" ht="12.75" customHeight="1"/>
    <row r="2299" ht="12.75" customHeight="1"/>
    <row r="2300" ht="12.75" customHeight="1"/>
    <row r="2301" ht="12.75" customHeight="1"/>
    <row r="2302" ht="12.75" customHeight="1"/>
    <row r="2303" ht="12.75" customHeight="1"/>
    <row r="2304" ht="12.75" customHeight="1"/>
    <row r="2305" ht="12.75" customHeight="1"/>
    <row r="2306" ht="12.75" customHeight="1"/>
    <row r="2307" ht="12.75" customHeight="1"/>
    <row r="2308" ht="12.75" customHeight="1"/>
    <row r="2309" ht="12.75" customHeight="1"/>
    <row r="2310" ht="12.75" customHeight="1"/>
    <row r="2311" ht="12.75" customHeight="1"/>
    <row r="2312" ht="12.75" customHeight="1"/>
    <row r="2313" ht="12.75" customHeight="1"/>
    <row r="2314" ht="12.75" customHeight="1"/>
    <row r="2315" ht="12.75" customHeight="1"/>
    <row r="2316" ht="12.75" customHeight="1"/>
    <row r="2317" ht="12.75" customHeight="1"/>
    <row r="2318" ht="12.75" customHeight="1"/>
    <row r="2319" ht="12.75" customHeight="1"/>
    <row r="2320" ht="12.75" customHeight="1"/>
    <row r="2321" ht="12.75" customHeight="1"/>
    <row r="2322" ht="12.75" customHeight="1"/>
    <row r="2323" ht="12.75" customHeight="1"/>
    <row r="2324" ht="12.75" customHeight="1"/>
    <row r="2325" ht="12.75" customHeight="1"/>
    <row r="2326" ht="12.75" customHeight="1"/>
    <row r="2327" ht="12.75" customHeight="1"/>
    <row r="2328" ht="12.75" customHeight="1"/>
    <row r="2329" ht="12.75" customHeight="1"/>
    <row r="2330" ht="12.75" customHeight="1"/>
    <row r="2331" ht="12.75" customHeight="1"/>
    <row r="2332" ht="12.75" customHeight="1"/>
    <row r="2333" ht="12.75" customHeight="1"/>
    <row r="2334" ht="12.75" customHeight="1"/>
    <row r="2335" ht="12.75" customHeight="1"/>
    <row r="2336" ht="12.75" customHeight="1"/>
    <row r="2337" ht="12.75" customHeight="1"/>
    <row r="2338" ht="12.75" customHeight="1"/>
    <row r="2339" ht="12.75" customHeight="1"/>
    <row r="2340" ht="12.75" customHeight="1"/>
    <row r="2341" ht="12.75" customHeight="1"/>
    <row r="2342" ht="12.75" customHeight="1"/>
    <row r="2343" ht="12.75" customHeight="1"/>
    <row r="2344" ht="12.75" customHeight="1"/>
    <row r="2345" ht="12.75" customHeight="1"/>
    <row r="2346" ht="12.75" customHeight="1"/>
    <row r="2347" ht="12.75" customHeight="1"/>
    <row r="2348" ht="12.75" customHeight="1"/>
    <row r="2349" ht="12.75" customHeight="1"/>
    <row r="2350" ht="12.75" customHeight="1"/>
    <row r="2351" ht="12.75" customHeight="1"/>
    <row r="2352" ht="12.75" customHeight="1"/>
    <row r="2353" ht="12.75" customHeight="1"/>
    <row r="2354" ht="12.75" customHeight="1"/>
    <row r="2355" ht="12.75" customHeight="1"/>
    <row r="2356" ht="12.75" customHeight="1"/>
    <row r="2357" ht="12.75" customHeight="1"/>
    <row r="2358" ht="12.75" customHeight="1"/>
    <row r="2359" ht="12.75" customHeight="1"/>
    <row r="2360" ht="12.75" customHeight="1"/>
    <row r="2361" ht="12.75" customHeight="1"/>
    <row r="2362" ht="12.75" customHeight="1"/>
    <row r="2363" ht="12.75" customHeight="1"/>
    <row r="2364" ht="12.75" customHeight="1"/>
    <row r="2365" ht="12.75" customHeight="1"/>
    <row r="2366" ht="12.75" customHeight="1"/>
    <row r="2367" ht="12.75" customHeight="1"/>
    <row r="2368" ht="12.75" customHeight="1"/>
    <row r="2369" ht="12.75" customHeight="1"/>
    <row r="2370" ht="12.75" customHeight="1"/>
    <row r="2371" ht="12.75" customHeight="1"/>
    <row r="2372" ht="12.75" customHeight="1"/>
    <row r="2373" ht="12.75" customHeight="1"/>
    <row r="2374" ht="12.75" customHeight="1"/>
    <row r="2375" ht="12.75" customHeight="1"/>
    <row r="2376" ht="12.75" customHeight="1"/>
    <row r="2377" ht="12.75" customHeight="1"/>
    <row r="2378" ht="12.75" customHeight="1"/>
    <row r="2379" ht="12.75" customHeight="1"/>
    <row r="2380" ht="12.75" customHeight="1"/>
    <row r="2381" ht="12.75" customHeight="1"/>
    <row r="2382" ht="12.75" customHeight="1"/>
    <row r="2383" ht="12.75" customHeight="1"/>
    <row r="2384" ht="12.75" customHeight="1"/>
    <row r="2385" ht="12.75" customHeight="1"/>
    <row r="2386" ht="12.75" customHeight="1"/>
    <row r="2387" ht="12.75" customHeight="1"/>
    <row r="2388" ht="12.75" customHeight="1"/>
    <row r="2389" ht="12.75" customHeight="1"/>
    <row r="2390" ht="12.75" customHeight="1"/>
    <row r="2391" ht="12.75" customHeight="1"/>
    <row r="2392" ht="12.75" customHeight="1"/>
    <row r="2393" ht="12.75" customHeight="1"/>
    <row r="2394" ht="12.75" customHeight="1"/>
    <row r="2395" ht="12.75" customHeight="1"/>
    <row r="2396" ht="12.75" customHeight="1"/>
    <row r="2397" ht="12.75" customHeight="1"/>
    <row r="2398" ht="12.75" customHeight="1"/>
    <row r="2399" ht="12.75" customHeight="1"/>
    <row r="2400" ht="12.75" customHeight="1"/>
    <row r="2401" ht="12.75" customHeight="1"/>
    <row r="2402" ht="12.75" customHeight="1"/>
    <row r="2403" ht="12.75" customHeight="1"/>
    <row r="2404" ht="12.75" customHeight="1"/>
    <row r="2405" ht="12.75" customHeight="1"/>
    <row r="2406" ht="12.75" customHeight="1"/>
    <row r="2407" ht="12.75" customHeight="1"/>
    <row r="2408" ht="12.75" customHeight="1"/>
    <row r="2409" ht="12.75" customHeight="1"/>
    <row r="2410" ht="12.75" customHeight="1"/>
    <row r="2411" ht="12.75" customHeight="1"/>
    <row r="2412" ht="12.75" customHeight="1"/>
    <row r="2413" ht="12.75" customHeight="1"/>
    <row r="2414" ht="12.75" customHeight="1"/>
    <row r="2415" ht="12.75" customHeight="1"/>
    <row r="2416" ht="12.75" customHeight="1"/>
    <row r="2417" ht="12.75" customHeight="1"/>
    <row r="2418" ht="12.75" customHeight="1"/>
    <row r="2419" ht="12.75" customHeight="1"/>
    <row r="2420" ht="12.75" customHeight="1"/>
    <row r="2421" ht="12.75" customHeight="1"/>
    <row r="2422" ht="12.75" customHeight="1"/>
    <row r="2423" ht="12.75" customHeight="1"/>
    <row r="2424" ht="12.75" customHeight="1"/>
    <row r="2425" ht="12.75" customHeight="1"/>
    <row r="2426" ht="12.75" customHeight="1"/>
    <row r="2427" ht="12.75" customHeight="1"/>
    <row r="2428" ht="12.75" customHeight="1"/>
    <row r="2429" ht="12.75" customHeight="1"/>
    <row r="2430" ht="12.75" customHeight="1"/>
    <row r="2431" ht="12.75" customHeight="1"/>
    <row r="2432" ht="12.75" customHeight="1"/>
    <row r="2433" ht="12.75" customHeight="1"/>
    <row r="2434" ht="12.75" customHeight="1"/>
    <row r="2435" ht="12.75" customHeight="1"/>
    <row r="2436" ht="12.75" customHeight="1"/>
    <row r="2437" ht="12.75" customHeight="1"/>
    <row r="2438" ht="12.75" customHeight="1"/>
    <row r="2439" ht="12.75" customHeight="1"/>
    <row r="2440" ht="12.75" customHeight="1"/>
    <row r="2441" ht="12.75" customHeight="1"/>
    <row r="2442" ht="12.75" customHeight="1"/>
    <row r="2443" ht="12.75" customHeight="1"/>
    <row r="2444" ht="12.75" customHeight="1"/>
    <row r="2445" ht="12.75" customHeight="1"/>
    <row r="2446" ht="12.75" customHeight="1"/>
    <row r="2447" ht="12.75" customHeight="1"/>
    <row r="2448" ht="12.75" customHeight="1"/>
    <row r="2449" ht="12.75" customHeight="1"/>
    <row r="2450" ht="12.75" customHeight="1"/>
    <row r="2451" ht="12.75" customHeight="1"/>
    <row r="2452" ht="12.75" customHeight="1"/>
    <row r="2453" ht="12.75" customHeight="1"/>
    <row r="2454" ht="12.75" customHeight="1"/>
    <row r="2455" ht="12.75" customHeight="1"/>
    <row r="2456" ht="12.75" customHeight="1"/>
    <row r="2457" ht="12.75" customHeight="1"/>
    <row r="2458" ht="12.75" customHeight="1"/>
    <row r="2459" ht="12.75" customHeight="1"/>
    <row r="2460" ht="12.75" customHeight="1"/>
    <row r="2461" ht="12.75" customHeight="1"/>
    <row r="2462" ht="12.75" customHeight="1"/>
    <row r="2463" ht="12.75" customHeight="1"/>
    <row r="2464" ht="12.75" customHeight="1"/>
    <row r="2465" ht="12.75" customHeight="1"/>
    <row r="2466" ht="12.75" customHeight="1"/>
    <row r="2467" ht="12.75" customHeight="1"/>
    <row r="2468" ht="12.75" customHeight="1"/>
    <row r="2469" ht="12.75" customHeight="1"/>
    <row r="2470" ht="12.75" customHeight="1"/>
    <row r="2471" ht="12.75" customHeight="1"/>
    <row r="2472" ht="12.75" customHeight="1"/>
    <row r="2473" ht="12.75" customHeight="1"/>
    <row r="2474" ht="12.75" customHeight="1"/>
    <row r="2475" ht="12.75" customHeight="1"/>
    <row r="2476" ht="12.75" customHeight="1"/>
    <row r="2477" ht="12.75" customHeight="1"/>
    <row r="2478" ht="12.75" customHeight="1"/>
    <row r="2479" ht="12.75" customHeight="1"/>
    <row r="2480" ht="12.75" customHeight="1"/>
    <row r="2481" ht="12.75" customHeight="1"/>
    <row r="2482" ht="12.75" customHeight="1"/>
    <row r="2483" ht="12.75" customHeight="1"/>
    <row r="2484" ht="12.75" customHeight="1"/>
    <row r="2485" ht="12.75" customHeight="1"/>
    <row r="2486" ht="12.75" customHeight="1"/>
    <row r="2487" ht="12.75" customHeight="1"/>
    <row r="2488" ht="12.75" customHeight="1"/>
    <row r="2489" ht="12.75" customHeight="1"/>
    <row r="2490" ht="12.75" customHeight="1"/>
    <row r="2491" ht="12.75" customHeight="1"/>
    <row r="2492" ht="12.75" customHeight="1"/>
    <row r="2493" ht="12.75" customHeight="1"/>
    <row r="2494" ht="12.75" customHeight="1"/>
    <row r="2495" ht="12.75" customHeight="1"/>
    <row r="2496" ht="12.75" customHeight="1"/>
    <row r="2497" ht="12.75" customHeight="1"/>
    <row r="2498" ht="12.75" customHeight="1"/>
    <row r="2499" ht="12.75" customHeight="1"/>
    <row r="2500" ht="12.75" customHeight="1"/>
    <row r="2501" ht="12.75" customHeight="1"/>
    <row r="2502" ht="12.75" customHeight="1"/>
    <row r="2503" ht="12.75" customHeight="1"/>
    <row r="2504" ht="12.75" customHeight="1"/>
    <row r="2505" ht="12.75" customHeight="1"/>
    <row r="2506" ht="12.75" customHeight="1"/>
    <row r="2507" ht="12.75" customHeight="1"/>
    <row r="2508" ht="12.75" customHeight="1"/>
    <row r="2509" ht="12.75" customHeight="1"/>
    <row r="2510" ht="12.75" customHeight="1"/>
    <row r="2511" ht="12.75" customHeight="1"/>
    <row r="2512" ht="12.75" customHeight="1"/>
    <row r="2513" ht="12.75" customHeight="1"/>
    <row r="2514" ht="12.75" customHeight="1"/>
    <row r="2515" ht="12.75" customHeight="1"/>
    <row r="2516" ht="12.75" customHeight="1"/>
    <row r="2517" ht="12.75" customHeight="1"/>
    <row r="2518" ht="12.75" customHeight="1"/>
    <row r="2519" ht="12.75" customHeight="1"/>
    <row r="2520" ht="12.75" customHeight="1"/>
    <row r="2521" ht="12.75" customHeight="1"/>
    <row r="2522" ht="12.75" customHeight="1"/>
    <row r="2523" ht="12.75" customHeight="1"/>
    <row r="2524" ht="12.75" customHeight="1"/>
    <row r="2525" ht="12.75" customHeight="1"/>
    <row r="2526" ht="12.75" customHeight="1"/>
    <row r="2527" ht="12.75" customHeight="1"/>
    <row r="2528" ht="12.75" customHeight="1"/>
    <row r="2529" ht="12.75" customHeight="1"/>
    <row r="2530" ht="12.75" customHeight="1"/>
    <row r="2531" ht="12.75" customHeight="1"/>
    <row r="2532" ht="12.75" customHeight="1"/>
    <row r="2533" ht="12.75" customHeight="1"/>
    <row r="2534" ht="12.75" customHeight="1"/>
    <row r="2535" ht="12.75" customHeight="1"/>
    <row r="2536" ht="12.75" customHeight="1"/>
    <row r="2537" ht="12.75" customHeight="1"/>
    <row r="2538" ht="12.75" customHeight="1"/>
    <row r="2539" ht="12.75" customHeight="1"/>
    <row r="2540" ht="12.75" customHeight="1"/>
    <row r="2541" ht="12.75" customHeight="1"/>
    <row r="2542" ht="12.75" customHeight="1"/>
    <row r="2543" ht="12.75" customHeight="1"/>
    <row r="2544" ht="12.75" customHeight="1"/>
    <row r="2545" ht="12.75" customHeight="1"/>
    <row r="2546" ht="12.75" customHeight="1"/>
    <row r="2547" ht="12.75" customHeight="1"/>
    <row r="2548" ht="12.75" customHeight="1"/>
    <row r="2549" ht="12.75" customHeight="1"/>
    <row r="2550" ht="12.75" customHeight="1"/>
    <row r="2551" ht="12.75" customHeight="1"/>
    <row r="2552" ht="12.75" customHeight="1"/>
    <row r="2553" ht="12.75" customHeight="1"/>
    <row r="2554" ht="12.75" customHeight="1"/>
    <row r="2555" ht="12.75" customHeight="1"/>
    <row r="2556" ht="12.75" customHeight="1"/>
    <row r="2557" ht="12.75" customHeight="1"/>
    <row r="2558" ht="12.75" customHeight="1"/>
    <row r="2559" ht="12.75" customHeight="1"/>
    <row r="2560" ht="12.75" customHeight="1"/>
    <row r="2561" ht="12.75" customHeight="1"/>
    <row r="2562" ht="12.75" customHeight="1"/>
    <row r="2563" ht="12.75" customHeight="1"/>
    <row r="2564" ht="12.75" customHeight="1"/>
    <row r="2565" ht="12.75" customHeight="1"/>
    <row r="2566" ht="12.75" customHeight="1"/>
    <row r="2567" ht="12.75" customHeight="1"/>
    <row r="2568" ht="12.75" customHeight="1"/>
    <row r="2569" ht="12.75" customHeight="1"/>
    <row r="2570" ht="12.75" customHeight="1"/>
    <row r="2571" ht="12.75" customHeight="1"/>
    <row r="2572" ht="12.75" customHeight="1"/>
    <row r="2573" ht="12.75" customHeight="1"/>
    <row r="2574" ht="12.75" customHeight="1"/>
    <row r="2575" ht="12.75" customHeight="1"/>
    <row r="2576" ht="12.75" customHeight="1"/>
    <row r="2577" ht="12.75" customHeight="1"/>
    <row r="2578" ht="12.75" customHeight="1"/>
    <row r="2579" ht="12.75" customHeight="1"/>
    <row r="2580" ht="12.75" customHeight="1"/>
    <row r="2581" ht="12.75" customHeight="1"/>
    <row r="2582" ht="12.75" customHeight="1"/>
    <row r="2583" ht="12.75" customHeight="1"/>
    <row r="2584" ht="12.75" customHeight="1"/>
    <row r="2585" ht="12.75" customHeight="1"/>
    <row r="2586" ht="12.75" customHeight="1"/>
    <row r="2587" ht="12.75" customHeight="1"/>
    <row r="2588" ht="12.75" customHeight="1"/>
    <row r="2589" ht="12.75" customHeight="1"/>
    <row r="2590" ht="12.75" customHeight="1"/>
    <row r="2591" ht="12.75" customHeight="1"/>
    <row r="2592" ht="12.75" customHeight="1"/>
    <row r="2593" ht="12.75" customHeight="1"/>
    <row r="2594" ht="12.75" customHeight="1"/>
    <row r="2595" ht="12.75" customHeight="1"/>
    <row r="2596" ht="12.75" customHeight="1"/>
    <row r="2597" ht="12.75" customHeight="1"/>
    <row r="2598" ht="12.75" customHeight="1"/>
    <row r="2599" ht="12.75" customHeight="1"/>
    <row r="2600" ht="12.75" customHeight="1"/>
    <row r="2601" ht="12.75" customHeight="1"/>
    <row r="2602" ht="12.75" customHeight="1"/>
    <row r="2603" ht="12.75" customHeight="1"/>
    <row r="2604" ht="12.75" customHeight="1"/>
    <row r="2605" ht="12.75" customHeight="1"/>
    <row r="2606" ht="12.75" customHeight="1"/>
    <row r="2607" ht="12.75" customHeight="1"/>
    <row r="2608" ht="12.75" customHeight="1"/>
    <row r="2609" ht="12.75" customHeight="1"/>
    <row r="2610" ht="12.75" customHeight="1"/>
    <row r="2611" ht="12.75" customHeight="1"/>
    <row r="2612" ht="12.75" customHeight="1"/>
    <row r="2613" ht="12.75" customHeight="1"/>
    <row r="2614" ht="12.75" customHeight="1"/>
    <row r="2615" ht="12.75" customHeight="1"/>
    <row r="2616" ht="12.75" customHeight="1"/>
    <row r="2617" ht="12.75" customHeight="1"/>
    <row r="2618" ht="12.75" customHeight="1"/>
    <row r="2619" ht="12.75" customHeight="1"/>
    <row r="2620" ht="12.75" customHeight="1"/>
    <row r="2621" ht="12.75" customHeight="1"/>
    <row r="2622" ht="12.75" customHeight="1"/>
    <row r="2623" ht="12.75" customHeight="1"/>
    <row r="2624" ht="12.75" customHeight="1"/>
    <row r="2625" ht="12.75" customHeight="1"/>
    <row r="2626" ht="12.75" customHeight="1"/>
    <row r="2627" ht="12.75" customHeight="1"/>
    <row r="2628" ht="12.75" customHeight="1"/>
    <row r="2629" ht="12.75" customHeight="1"/>
    <row r="2630" ht="12.75" customHeight="1"/>
    <row r="2631" ht="12.75" customHeight="1"/>
    <row r="2632" ht="12.75" customHeight="1"/>
    <row r="2633" ht="12.75" customHeight="1"/>
    <row r="2634" ht="12.75" customHeight="1"/>
    <row r="2635" ht="12.75" customHeight="1"/>
    <row r="2636" ht="12.75" customHeight="1"/>
    <row r="2637" ht="12.75" customHeight="1"/>
    <row r="2638" ht="12.75" customHeight="1"/>
    <row r="2639" ht="12.75" customHeight="1"/>
    <row r="2640" ht="12.75" customHeight="1"/>
    <row r="2641" ht="12.75" customHeight="1"/>
    <row r="2642" ht="12.75" customHeight="1"/>
    <row r="2643" ht="12.75" customHeight="1"/>
    <row r="2644" ht="12.75" customHeight="1"/>
    <row r="2645" ht="12.75" customHeight="1"/>
    <row r="2646" ht="12.75" customHeight="1"/>
    <row r="2647" ht="12.75" customHeight="1"/>
    <row r="2648" ht="12.75" customHeight="1"/>
    <row r="2649" ht="12.75" customHeight="1"/>
    <row r="2650" ht="12.75" customHeight="1"/>
    <row r="2651" ht="12.75" customHeight="1"/>
    <row r="2652" ht="12.75" customHeight="1"/>
    <row r="2653" ht="12.75" customHeight="1"/>
    <row r="2654" ht="12.75" customHeight="1"/>
    <row r="2655" ht="12.75" customHeight="1"/>
    <row r="2656" ht="12.75" customHeight="1"/>
    <row r="2657" ht="12.75" customHeight="1"/>
    <row r="2658" ht="12.75" customHeight="1"/>
    <row r="2659" ht="12.75" customHeight="1"/>
    <row r="2660" ht="12.75" customHeight="1"/>
    <row r="2661" ht="12.75" customHeight="1"/>
    <row r="2662" ht="12.75" customHeight="1"/>
    <row r="2663" ht="12.75" customHeight="1"/>
    <row r="2664" ht="12.75" customHeight="1"/>
    <row r="2665" ht="12.75" customHeight="1"/>
    <row r="2666" ht="12.75" customHeight="1"/>
    <row r="2667" ht="12.75" customHeight="1"/>
    <row r="2668" ht="12.75" customHeight="1"/>
    <row r="2669" ht="12.75" customHeight="1"/>
    <row r="2670" ht="12.75" customHeight="1"/>
    <row r="2671" ht="12.75" customHeight="1"/>
    <row r="2672" ht="12.75" customHeight="1"/>
    <row r="2673" ht="12.75" customHeight="1"/>
    <row r="2674" ht="12.75" customHeight="1"/>
    <row r="2675" ht="12.75" customHeight="1"/>
    <row r="2676" ht="12.75" customHeight="1"/>
    <row r="2677" ht="12.75" customHeight="1"/>
    <row r="2678" ht="12.75" customHeight="1"/>
    <row r="2679" ht="12.75" customHeight="1"/>
    <row r="2680" ht="12.75" customHeight="1"/>
    <row r="2681" ht="12.75" customHeight="1"/>
    <row r="2682" ht="12.75" customHeight="1"/>
    <row r="2683" ht="12.75" customHeight="1"/>
    <row r="2684" ht="12.75" customHeight="1"/>
    <row r="2685" ht="12.75" customHeight="1"/>
    <row r="2686" ht="12.75" customHeight="1"/>
    <row r="2687" ht="12.75" customHeight="1"/>
    <row r="2688" ht="12.75" customHeight="1"/>
    <row r="2689" ht="12.75" customHeight="1"/>
    <row r="2690" ht="12.75" customHeight="1"/>
    <row r="2691" ht="12.75" customHeight="1"/>
    <row r="2692" ht="12.75" customHeight="1"/>
    <row r="2693" ht="12.75" customHeight="1"/>
    <row r="2694" ht="12.75" customHeight="1"/>
    <row r="2695" ht="12.75" customHeight="1"/>
    <row r="2696" ht="12.75" customHeight="1"/>
    <row r="2697" ht="12.75" customHeight="1"/>
    <row r="2698" ht="12.75" customHeight="1"/>
    <row r="2699" ht="12.75" customHeight="1"/>
    <row r="2700" ht="12.75" customHeight="1"/>
    <row r="2701" ht="12.75" customHeight="1"/>
    <row r="2702" ht="12.75" customHeight="1"/>
    <row r="2703" ht="12.75" customHeight="1"/>
    <row r="2704" ht="12.75" customHeight="1"/>
    <row r="2705" ht="12.75" customHeight="1"/>
    <row r="2706" ht="12.75" customHeight="1"/>
    <row r="2707" ht="12.75" customHeight="1"/>
    <row r="2708" ht="12.75" customHeight="1"/>
    <row r="2709" ht="12.75" customHeight="1"/>
    <row r="2710" ht="12.75" customHeight="1"/>
    <row r="2711" ht="12.75" customHeight="1"/>
    <row r="2712" ht="12.75" customHeight="1"/>
    <row r="2713" ht="12.75" customHeight="1"/>
    <row r="2714" ht="12.75" customHeight="1"/>
    <row r="2715" ht="12.75" customHeight="1"/>
    <row r="2716" ht="12.75" customHeight="1"/>
    <row r="2717" ht="12.75" customHeight="1"/>
    <row r="2718" ht="12.75" customHeight="1"/>
    <row r="2719" ht="12.75" customHeight="1"/>
    <row r="2720" ht="12.75" customHeight="1"/>
    <row r="2721" ht="12.75" customHeight="1"/>
    <row r="2722" ht="12.75" customHeight="1"/>
    <row r="2723" ht="12.75" customHeight="1"/>
    <row r="2724" ht="12.75" customHeight="1"/>
    <row r="2725" ht="12.75" customHeight="1"/>
    <row r="2726" ht="12.75" customHeight="1"/>
    <row r="2727" ht="12.75" customHeight="1"/>
    <row r="2728" ht="12.75" customHeight="1"/>
    <row r="2729" ht="12.75" customHeight="1"/>
    <row r="2730" ht="12.75" customHeight="1"/>
    <row r="2731" ht="12.75" customHeight="1"/>
    <row r="2732" ht="12.75" customHeight="1"/>
    <row r="2733" ht="12.75" customHeight="1"/>
    <row r="2734" ht="12.75" customHeight="1"/>
    <row r="2735" ht="12.75" customHeight="1"/>
    <row r="2736" ht="12.75" customHeight="1"/>
    <row r="2737" ht="12.75" customHeight="1"/>
    <row r="2738" ht="12.75" customHeight="1"/>
    <row r="2739" ht="12.75" customHeight="1"/>
    <row r="2740" ht="12.75" customHeight="1"/>
    <row r="2741" ht="12.75" customHeight="1"/>
    <row r="2742" ht="12.75" customHeight="1"/>
    <row r="2743" ht="12.75" customHeight="1"/>
    <row r="2744" ht="12.75" customHeight="1"/>
    <row r="2745" ht="12.75" customHeight="1"/>
    <row r="2746" ht="12.75" customHeight="1"/>
    <row r="2747" ht="12.75" customHeight="1"/>
    <row r="2748" ht="12.75" customHeight="1"/>
    <row r="2749" ht="12.75" customHeight="1"/>
    <row r="2750" ht="12.75" customHeight="1"/>
    <row r="2751" ht="12.75" customHeight="1"/>
    <row r="2752" ht="12.75" customHeight="1"/>
    <row r="2753" ht="12.75" customHeight="1"/>
    <row r="2754" ht="12.75" customHeight="1"/>
    <row r="2755" ht="12.75" customHeight="1"/>
    <row r="2756" ht="12.75" customHeight="1"/>
    <row r="2757" ht="12.75" customHeight="1"/>
    <row r="2758" ht="12.75" customHeight="1"/>
    <row r="2759" ht="12.75" customHeight="1"/>
    <row r="2760" ht="12.75" customHeight="1"/>
    <row r="2761" ht="12.75" customHeight="1"/>
    <row r="2762" ht="12.75" customHeight="1"/>
    <row r="2763" ht="12.75" customHeight="1"/>
    <row r="2764" ht="12.75" customHeight="1"/>
    <row r="2765" ht="12.75" customHeight="1"/>
    <row r="2766" ht="12.75" customHeight="1"/>
    <row r="2767" ht="12.75" customHeight="1"/>
    <row r="2768" ht="12.75" customHeight="1"/>
    <row r="2769" ht="12.75" customHeight="1"/>
    <row r="2770" ht="12.75" customHeight="1"/>
    <row r="2771" ht="12.75" customHeight="1"/>
    <row r="2772" ht="12.75" customHeight="1"/>
    <row r="2773" ht="12.75" customHeight="1"/>
    <row r="2774" ht="12.75" customHeight="1"/>
    <row r="2775" ht="12.75" customHeight="1"/>
    <row r="2776" ht="12.75" customHeight="1"/>
    <row r="2777" ht="12.75" customHeight="1"/>
    <row r="2778" ht="12.75" customHeight="1"/>
    <row r="2779" ht="12.75" customHeight="1"/>
    <row r="2780" ht="12.75" customHeight="1"/>
    <row r="2781" ht="12.75" customHeight="1"/>
    <row r="2782" ht="12.75" customHeight="1"/>
    <row r="2783" ht="12.75" customHeight="1"/>
    <row r="2784" ht="12.75" customHeight="1"/>
    <row r="2785" ht="12.75" customHeight="1"/>
    <row r="2786" ht="12.75" customHeight="1"/>
    <row r="2787" ht="12.75" customHeight="1"/>
    <row r="2788" ht="12.75" customHeight="1"/>
    <row r="2789" ht="12.75" customHeight="1"/>
    <row r="2790" ht="12.75" customHeight="1"/>
    <row r="2791" ht="12.75" customHeight="1"/>
    <row r="2792" ht="12.75" customHeight="1"/>
    <row r="2793" ht="12.75" customHeight="1"/>
    <row r="2794" ht="12.75" customHeight="1"/>
    <row r="2795" ht="12.75" customHeight="1"/>
    <row r="2796" ht="12.75" customHeight="1"/>
    <row r="2797" ht="12.75" customHeight="1"/>
    <row r="2798" ht="12.75" customHeight="1"/>
    <row r="2799" ht="12.75" customHeight="1"/>
    <row r="2800" ht="12.75" customHeight="1"/>
    <row r="2801" ht="12.75" customHeight="1"/>
    <row r="2802" ht="12.75" customHeight="1"/>
    <row r="2803" ht="12.75" customHeight="1"/>
    <row r="2804" ht="12.75" customHeight="1"/>
    <row r="2805" ht="12.75" customHeight="1"/>
    <row r="2806" ht="12.75" customHeight="1"/>
    <row r="2807" ht="12.75" customHeight="1"/>
    <row r="2808" ht="12.75" customHeight="1"/>
    <row r="2809" ht="12.75" customHeight="1"/>
    <row r="2810" ht="12.75" customHeight="1"/>
    <row r="2811" ht="12.75" customHeight="1"/>
    <row r="2812" ht="12.75" customHeight="1"/>
    <row r="2813" ht="12.75" customHeight="1"/>
    <row r="2814" ht="12.75" customHeight="1"/>
    <row r="2815" ht="12.75" customHeight="1"/>
    <row r="2816" ht="12.75" customHeight="1"/>
    <row r="2817" ht="12.75" customHeight="1"/>
    <row r="2818" ht="12.75" customHeight="1"/>
    <row r="2819" ht="12.75" customHeight="1"/>
    <row r="2820" ht="12.75" customHeight="1"/>
    <row r="2821" ht="12.75" customHeight="1"/>
    <row r="2822" ht="12.75" customHeight="1"/>
    <row r="2823" ht="12.75" customHeight="1"/>
    <row r="2824" ht="12.75" customHeight="1"/>
    <row r="2825" ht="12.75" customHeight="1"/>
    <row r="2826" ht="12.75" customHeight="1"/>
    <row r="2827" ht="12.75" customHeight="1"/>
    <row r="2828" ht="12.75" customHeight="1"/>
    <row r="2829" ht="12.75" customHeight="1"/>
    <row r="2830" ht="12.75" customHeight="1"/>
    <row r="2831" ht="12.75" customHeight="1"/>
    <row r="2832" ht="12.75" customHeight="1"/>
    <row r="2833" ht="12.75" customHeight="1"/>
    <row r="2834" ht="12.75" customHeight="1"/>
    <row r="2835" ht="12.75" customHeight="1"/>
    <row r="2836" ht="12.75" customHeight="1"/>
    <row r="2837" ht="12.75" customHeight="1"/>
    <row r="2838" ht="12.75" customHeight="1"/>
    <row r="2839" ht="12.75" customHeight="1"/>
    <row r="2840" ht="12.75" customHeight="1"/>
    <row r="2841" ht="12.75" customHeight="1"/>
    <row r="2842" ht="12.75" customHeight="1"/>
    <row r="2843" ht="12.75" customHeight="1"/>
    <row r="2844" ht="12.75" customHeight="1"/>
    <row r="2845" ht="12.75" customHeight="1"/>
    <row r="2846" ht="12.75" customHeight="1"/>
    <row r="2847" ht="12.75" customHeight="1"/>
    <row r="2848" ht="12.75" customHeight="1"/>
    <row r="2849" ht="12.75" customHeight="1"/>
    <row r="2850" ht="12.75" customHeight="1"/>
    <row r="2851" ht="12.75" customHeight="1"/>
    <row r="2852" ht="12.75" customHeight="1"/>
    <row r="2853" ht="12.75" customHeight="1"/>
    <row r="2854" ht="12.75" customHeight="1"/>
    <row r="2855" ht="12.75" customHeight="1"/>
    <row r="2856" ht="12.75" customHeight="1"/>
    <row r="2857" ht="12.75" customHeight="1"/>
    <row r="2858" ht="12.75" customHeight="1"/>
    <row r="2859" ht="12.75" customHeight="1"/>
    <row r="2860" ht="12.75" customHeight="1"/>
    <row r="2861" ht="12.75" customHeight="1"/>
    <row r="2862" ht="12.75" customHeight="1"/>
    <row r="2863" ht="12.75" customHeight="1"/>
    <row r="2864" ht="12.75" customHeight="1"/>
    <row r="2865" ht="12.75" customHeight="1"/>
    <row r="2866" ht="12.75" customHeight="1"/>
    <row r="2867" ht="12.75" customHeight="1"/>
    <row r="2868" ht="12.75" customHeight="1"/>
    <row r="2869" ht="12.75" customHeight="1"/>
    <row r="2870" ht="12.75" customHeight="1"/>
    <row r="2871" ht="12.75" customHeight="1"/>
    <row r="2872" ht="12.75" customHeight="1"/>
    <row r="2873" ht="12.75" customHeight="1"/>
    <row r="2874" ht="12.75" customHeight="1"/>
    <row r="2875" ht="12.75" customHeight="1"/>
    <row r="2876" ht="12.75" customHeight="1"/>
    <row r="2877" ht="12.75" customHeight="1"/>
    <row r="2878" ht="12.75" customHeight="1"/>
    <row r="2879" ht="12.75" customHeight="1"/>
    <row r="2880" ht="12.75" customHeight="1"/>
    <row r="2881" ht="12.75" customHeight="1"/>
    <row r="2882" ht="12.75" customHeight="1"/>
    <row r="2883" ht="12.75" customHeight="1"/>
    <row r="2884" ht="12.75" customHeight="1"/>
    <row r="2885" ht="12.75" customHeight="1"/>
    <row r="2886" ht="12.75" customHeight="1"/>
    <row r="2887" ht="12.75" customHeight="1"/>
    <row r="2888" ht="12.75" customHeight="1"/>
    <row r="2889" ht="12.75" customHeight="1"/>
    <row r="2890" ht="12.75" customHeight="1"/>
    <row r="2891" ht="12.75" customHeight="1"/>
    <row r="2892" ht="12.75" customHeight="1"/>
    <row r="2893" ht="12.75" customHeight="1"/>
    <row r="2894" ht="12.75" customHeight="1"/>
    <row r="2895" ht="12.75" customHeight="1"/>
    <row r="2896" ht="12.75" customHeight="1"/>
    <row r="2897" ht="12.75" customHeight="1"/>
    <row r="2898" ht="12.75" customHeight="1"/>
    <row r="2899" ht="12.75" customHeight="1"/>
    <row r="2900" ht="12.75" customHeight="1"/>
    <row r="2901" ht="12.75" customHeight="1"/>
    <row r="2902" ht="12.75" customHeight="1"/>
    <row r="2903" ht="12.75" customHeight="1"/>
    <row r="2904" ht="12.75" customHeight="1"/>
    <row r="2905" ht="12.75" customHeight="1"/>
    <row r="2906" ht="12.75" customHeight="1"/>
    <row r="2907" ht="12.75" customHeight="1"/>
    <row r="2908" ht="12.75" customHeight="1"/>
    <row r="2909" ht="12.75" customHeight="1"/>
    <row r="2910" ht="12.75" customHeight="1"/>
    <row r="2911" ht="12.75" customHeight="1"/>
    <row r="2912" ht="12.75" customHeight="1"/>
    <row r="2913" ht="12.75" customHeight="1"/>
    <row r="2914" ht="12.75" customHeight="1"/>
    <row r="2915" ht="12.75" customHeight="1"/>
    <row r="2916" ht="12.75" customHeight="1"/>
    <row r="2917" ht="12.75" customHeight="1"/>
    <row r="2918" ht="12.75" customHeight="1"/>
    <row r="2919" ht="12.75" customHeight="1"/>
    <row r="2920" ht="12.75" customHeight="1"/>
    <row r="2921" ht="12.75" customHeight="1"/>
    <row r="2922" ht="12.75" customHeight="1"/>
    <row r="2923" ht="12.75" customHeight="1"/>
    <row r="2924" ht="12.75" customHeight="1"/>
    <row r="2925" ht="12.75" customHeight="1"/>
    <row r="2926" ht="12.75" customHeight="1"/>
    <row r="2927" ht="12.75" customHeight="1"/>
    <row r="2928" ht="12.75" customHeight="1"/>
    <row r="2929" ht="12.75" customHeight="1"/>
    <row r="2930" ht="12.75" customHeight="1"/>
    <row r="2931" ht="12.75" customHeight="1"/>
    <row r="2932" ht="12.75" customHeight="1"/>
    <row r="2933" ht="12.75" customHeight="1"/>
    <row r="2934" ht="12.75" customHeight="1"/>
    <row r="2935" ht="12.75" customHeight="1"/>
    <row r="2936" ht="12.75" customHeight="1"/>
    <row r="2937" ht="12.75" customHeight="1"/>
    <row r="2938" ht="12.75" customHeight="1"/>
    <row r="2939" ht="12.75" customHeight="1"/>
    <row r="2940" ht="12.75" customHeight="1"/>
    <row r="2941" ht="12.75" customHeight="1"/>
    <row r="2942" ht="12.75" customHeight="1"/>
    <row r="2943" ht="12.75" customHeight="1"/>
    <row r="2944" ht="12.75" customHeight="1"/>
    <row r="2945" ht="12.75" customHeight="1"/>
    <row r="2946" ht="12.75" customHeight="1"/>
    <row r="2947" ht="12.75" customHeight="1"/>
    <row r="2948" ht="12.75" customHeight="1"/>
    <row r="2949" ht="12.75" customHeight="1"/>
    <row r="2950" ht="12.75" customHeight="1"/>
    <row r="2951" ht="12.75" customHeight="1"/>
    <row r="2952" ht="12.75" customHeight="1"/>
    <row r="2953" ht="12.75" customHeight="1"/>
    <row r="2954" ht="12.75" customHeight="1"/>
    <row r="2955" ht="12.75" customHeight="1"/>
    <row r="2956" ht="12.75" customHeight="1"/>
    <row r="2957" ht="12.75" customHeight="1"/>
    <row r="2958" ht="12.75" customHeight="1"/>
    <row r="2959" ht="12.75" customHeight="1"/>
    <row r="2960" ht="12.75" customHeight="1"/>
    <row r="2961" ht="12.75" customHeight="1"/>
    <row r="2962" ht="12.75" customHeight="1"/>
    <row r="2963" ht="12.75" customHeight="1"/>
    <row r="2964" ht="12.75" customHeight="1"/>
    <row r="2965" ht="12.75" customHeight="1"/>
    <row r="2966" ht="12.75" customHeight="1"/>
    <row r="2967" ht="12.75" customHeight="1"/>
    <row r="2968" ht="12.75" customHeight="1"/>
    <row r="2969" ht="12.75" customHeight="1"/>
    <row r="2970" ht="12.75" customHeight="1"/>
    <row r="2971" ht="12.75" customHeight="1"/>
    <row r="2972" ht="12.75" customHeight="1"/>
    <row r="2973" ht="12.75" customHeight="1"/>
    <row r="2974" ht="12.75" customHeight="1"/>
    <row r="2975" ht="12.75" customHeight="1"/>
    <row r="2976" ht="12.75" customHeight="1"/>
    <row r="2977" ht="12.75" customHeight="1"/>
    <row r="2978" ht="12.75" customHeight="1"/>
    <row r="2979" ht="12.75" customHeight="1"/>
    <row r="2980" ht="12.75" customHeight="1"/>
    <row r="2981" ht="12.75" customHeight="1"/>
    <row r="2982" ht="12.75" customHeight="1"/>
    <row r="2983" ht="12.75" customHeight="1"/>
    <row r="2984" ht="12.75" customHeight="1"/>
    <row r="2985" ht="12.75" customHeight="1"/>
    <row r="2986" ht="12.75" customHeight="1"/>
    <row r="2987" ht="12.75" customHeight="1"/>
    <row r="2988" ht="12.75" customHeight="1"/>
    <row r="2989" ht="12.75" customHeight="1"/>
    <row r="2990" ht="12.75" customHeight="1"/>
    <row r="2991" ht="12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</sheetData>
  <mergeCells count="16">
    <mergeCell ref="A72:M72"/>
    <mergeCell ref="A25:M25"/>
    <mergeCell ref="A26:M26"/>
    <mergeCell ref="A27:M27"/>
    <mergeCell ref="A2:M2"/>
    <mergeCell ref="A71:M71"/>
    <mergeCell ref="A22:M22"/>
    <mergeCell ref="A23:M23"/>
    <mergeCell ref="A24:M24"/>
    <mergeCell ref="H4:I4"/>
    <mergeCell ref="C4:D4"/>
    <mergeCell ref="C5:D5"/>
    <mergeCell ref="E4:F4"/>
    <mergeCell ref="E5:F5"/>
    <mergeCell ref="A21:O21"/>
    <mergeCell ref="J4:L4"/>
  </mergeCells>
  <phoneticPr fontId="0" type="noConversion"/>
  <printOptions horizontalCentered="1" verticalCentered="1"/>
  <pageMargins left="0.5" right="0.5" top="0.5" bottom="0.5" header="0.3" footer="0.3"/>
  <pageSetup scale="80" orientation="portrait" r:id="rId1"/>
  <headerFooter alignWithMargins="0"/>
  <ignoredErrors>
    <ignoredError sqref="H7 H9 H11 H13 H15 H17 H19 G18:O18 M7:M1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view="pageBreakPreview" zoomScaleNormal="100" zoomScaleSheetLayoutView="100" workbookViewId="0">
      <selection activeCell="B10" sqref="B10"/>
    </sheetView>
  </sheetViews>
  <sheetFormatPr defaultRowHeight="12.75"/>
  <cols>
    <col min="1" max="1" width="16.7109375" customWidth="1"/>
    <col min="3" max="3" width="10.42578125" customWidth="1"/>
    <col min="4" max="4" width="10.28515625" customWidth="1"/>
    <col min="6" max="6" width="10" customWidth="1"/>
    <col min="7" max="7" width="10.5703125" customWidth="1"/>
  </cols>
  <sheetData>
    <row r="1" spans="1:15">
      <c r="A1" t="s">
        <v>38</v>
      </c>
    </row>
    <row r="2" spans="1:15">
      <c r="A2" s="7"/>
      <c r="B2" s="8"/>
      <c r="C2" s="8"/>
      <c r="D2" s="8"/>
      <c r="E2" s="8"/>
      <c r="F2" s="10"/>
      <c r="G2" s="105"/>
      <c r="H2" s="105"/>
      <c r="I2" s="106"/>
      <c r="J2" s="106"/>
      <c r="K2" s="106"/>
      <c r="L2" s="9"/>
      <c r="M2" s="8"/>
      <c r="N2" s="9"/>
    </row>
    <row r="3" spans="1:15" ht="27.75">
      <c r="A3" s="43" t="s">
        <v>0</v>
      </c>
      <c r="B3" s="44" t="s">
        <v>20</v>
      </c>
      <c r="C3" s="82" t="s">
        <v>41</v>
      </c>
      <c r="D3" s="45" t="s">
        <v>18</v>
      </c>
      <c r="E3" s="45" t="s">
        <v>23</v>
      </c>
      <c r="F3" s="45" t="s">
        <v>19</v>
      </c>
      <c r="G3" s="46" t="s">
        <v>24</v>
      </c>
      <c r="H3" s="44" t="s">
        <v>35</v>
      </c>
      <c r="I3" s="83" t="s">
        <v>34</v>
      </c>
      <c r="J3" s="5" t="s">
        <v>42</v>
      </c>
    </row>
    <row r="4" spans="1:15">
      <c r="A4" s="75" t="s">
        <v>43</v>
      </c>
      <c r="B4" s="66">
        <v>1021</v>
      </c>
      <c r="C4" s="28">
        <v>945</v>
      </c>
      <c r="D4" s="28">
        <v>760</v>
      </c>
      <c r="E4" s="28">
        <v>498</v>
      </c>
      <c r="F4" s="28">
        <v>156</v>
      </c>
      <c r="G4" s="28">
        <v>80</v>
      </c>
      <c r="H4" s="84">
        <f>(B4-C4)+J4</f>
        <v>89</v>
      </c>
      <c r="I4" s="47">
        <v>16</v>
      </c>
      <c r="J4" s="47">
        <v>13</v>
      </c>
    </row>
    <row r="5" spans="1:15">
      <c r="A5" s="75" t="s">
        <v>2</v>
      </c>
      <c r="B5" s="67">
        <v>1172</v>
      </c>
      <c r="C5" s="34">
        <v>1066</v>
      </c>
      <c r="D5" s="34">
        <v>947</v>
      </c>
      <c r="E5" s="34">
        <v>516</v>
      </c>
      <c r="F5" s="34">
        <v>75</v>
      </c>
      <c r="G5" s="34">
        <v>44</v>
      </c>
      <c r="H5" s="84">
        <f t="shared" ref="H5:H9" si="0">(B5-C5)+J5</f>
        <v>109</v>
      </c>
      <c r="I5" s="49">
        <v>41</v>
      </c>
      <c r="J5" s="49">
        <v>3</v>
      </c>
    </row>
    <row r="6" spans="1:15">
      <c r="A6" s="75" t="s">
        <v>3</v>
      </c>
      <c r="B6" s="66">
        <v>344</v>
      </c>
      <c r="C6" s="28">
        <v>291</v>
      </c>
      <c r="D6" s="28">
        <v>246</v>
      </c>
      <c r="E6" s="28">
        <v>109</v>
      </c>
      <c r="F6" s="28">
        <v>22</v>
      </c>
      <c r="G6" s="28">
        <v>9</v>
      </c>
      <c r="H6" s="84">
        <f t="shared" si="0"/>
        <v>55</v>
      </c>
      <c r="I6" s="47">
        <v>21</v>
      </c>
      <c r="J6" s="47">
        <v>2</v>
      </c>
    </row>
    <row r="7" spans="1:15">
      <c r="A7" s="75" t="s">
        <v>4</v>
      </c>
      <c r="B7" s="67">
        <v>1378</v>
      </c>
      <c r="C7" s="34">
        <v>1256</v>
      </c>
      <c r="D7" s="34">
        <v>1088</v>
      </c>
      <c r="E7" s="34">
        <v>393</v>
      </c>
      <c r="F7" s="34">
        <v>120</v>
      </c>
      <c r="G7" s="34">
        <v>79</v>
      </c>
      <c r="H7" s="84">
        <f t="shared" si="0"/>
        <v>122</v>
      </c>
      <c r="I7" s="49">
        <v>48</v>
      </c>
      <c r="J7" s="49">
        <v>0</v>
      </c>
    </row>
    <row r="8" spans="1:15">
      <c r="A8" s="77" t="s">
        <v>44</v>
      </c>
      <c r="B8" s="66">
        <v>848</v>
      </c>
      <c r="C8" s="28">
        <v>750</v>
      </c>
      <c r="D8" s="28">
        <v>531</v>
      </c>
      <c r="E8" s="28">
        <v>329</v>
      </c>
      <c r="F8" s="28">
        <v>173</v>
      </c>
      <c r="G8" s="28">
        <v>85</v>
      </c>
      <c r="H8" s="84">
        <f t="shared" si="0"/>
        <v>117</v>
      </c>
      <c r="I8" s="47">
        <v>27</v>
      </c>
      <c r="J8" s="47">
        <v>19</v>
      </c>
    </row>
    <row r="9" spans="1:15">
      <c r="A9" s="78" t="s">
        <v>45</v>
      </c>
      <c r="B9" s="67">
        <v>1372</v>
      </c>
      <c r="C9" s="34">
        <v>1040</v>
      </c>
      <c r="D9" s="34">
        <v>585</v>
      </c>
      <c r="E9" s="34">
        <v>257</v>
      </c>
      <c r="F9" s="34">
        <v>256</v>
      </c>
      <c r="G9" s="34">
        <v>110</v>
      </c>
      <c r="H9" s="85">
        <f t="shared" si="0"/>
        <v>352</v>
      </c>
      <c r="I9" s="49">
        <v>179</v>
      </c>
      <c r="J9" s="49">
        <v>20</v>
      </c>
    </row>
    <row r="10" spans="1:15">
      <c r="A10" s="79"/>
      <c r="B10" s="80"/>
      <c r="C10" s="81"/>
      <c r="D10" s="81"/>
      <c r="E10" s="80"/>
      <c r="F10" s="80"/>
      <c r="G10" s="80"/>
      <c r="H10" s="80"/>
      <c r="I10" s="76"/>
    </row>
    <row r="11" spans="1:15">
      <c r="L11" s="14"/>
      <c r="M11" s="14"/>
      <c r="N11" s="14"/>
      <c r="O11" s="14"/>
    </row>
    <row r="12" spans="1:15">
      <c r="A12" s="93"/>
      <c r="L12" s="14"/>
      <c r="M12" s="14"/>
      <c r="N12" s="15"/>
      <c r="O12" s="58"/>
    </row>
    <row r="13" spans="1:15">
      <c r="L13" s="14"/>
      <c r="M13" s="14"/>
      <c r="N13" s="14"/>
      <c r="O13" s="14"/>
    </row>
    <row r="14" spans="1:15" ht="25.5">
      <c r="A14" s="108"/>
      <c r="B14" s="10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15" ht="13.5">
      <c r="A15" s="60"/>
      <c r="B15" s="61"/>
      <c r="C15" s="62"/>
      <c r="D15" s="62"/>
      <c r="E15" s="62"/>
      <c r="F15" s="62"/>
      <c r="G15" s="62"/>
      <c r="H15" s="94"/>
      <c r="I15" s="62"/>
      <c r="J15" s="62"/>
      <c r="K15" s="94"/>
      <c r="L15" s="94"/>
    </row>
    <row r="16" spans="1:15" ht="13.5">
      <c r="A16" s="65"/>
      <c r="B16" s="86"/>
      <c r="C16" s="86"/>
      <c r="D16" s="87"/>
      <c r="E16" s="86"/>
      <c r="F16" s="86"/>
      <c r="G16" s="86"/>
      <c r="H16" s="86"/>
      <c r="I16" s="86"/>
      <c r="J16" s="86"/>
      <c r="K16" s="86"/>
      <c r="L16" s="95"/>
    </row>
    <row r="17" spans="1:12">
      <c r="A17" s="88"/>
      <c r="B17" s="89"/>
      <c r="C17" s="90"/>
      <c r="D17" s="90"/>
      <c r="E17" s="90"/>
      <c r="F17" s="90"/>
      <c r="G17" s="90"/>
      <c r="H17" s="90"/>
      <c r="I17" s="90"/>
      <c r="J17" s="90"/>
      <c r="K17" s="90"/>
      <c r="L17" s="96"/>
    </row>
    <row r="18" spans="1:12" ht="13.5">
      <c r="A18" s="65"/>
      <c r="B18" s="63"/>
      <c r="C18" s="63"/>
      <c r="D18" s="63"/>
      <c r="E18" s="63"/>
      <c r="F18" s="63"/>
      <c r="G18" s="63"/>
      <c r="H18" s="63"/>
      <c r="I18" s="63"/>
      <c r="J18" s="97"/>
      <c r="K18" s="63"/>
      <c r="L18" s="95"/>
    </row>
    <row r="19" spans="1:12">
      <c r="A19" s="88"/>
      <c r="B19" s="91"/>
      <c r="C19" s="90"/>
      <c r="D19" s="90"/>
      <c r="E19" s="90"/>
      <c r="F19" s="90"/>
      <c r="G19" s="90"/>
      <c r="H19" s="90"/>
      <c r="I19" s="90"/>
      <c r="J19" s="90"/>
      <c r="K19" s="90"/>
      <c r="L19" s="96"/>
    </row>
    <row r="20" spans="1:12" ht="13.5">
      <c r="A20" s="64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</row>
    <row r="21" spans="1:12">
      <c r="A21" s="92"/>
      <c r="C21" s="99"/>
      <c r="D21" s="99"/>
      <c r="E21" s="99"/>
      <c r="F21" s="99"/>
      <c r="G21" s="99"/>
      <c r="H21" s="99"/>
      <c r="I21" s="99"/>
      <c r="J21" s="99"/>
      <c r="K21" s="99"/>
      <c r="L21" s="99"/>
    </row>
    <row r="22" spans="1:12">
      <c r="B22" s="98"/>
      <c r="C22" s="98"/>
      <c r="D22" s="98"/>
      <c r="E22" s="98"/>
      <c r="F22" s="98"/>
      <c r="G22" s="98"/>
      <c r="H22" s="98"/>
      <c r="I22" s="98"/>
      <c r="J22" s="98"/>
      <c r="K22" s="98"/>
    </row>
    <row r="23" spans="1:12">
      <c r="C23" s="99"/>
      <c r="D23" s="99"/>
      <c r="E23" s="99"/>
      <c r="F23" s="99"/>
      <c r="G23" s="99"/>
      <c r="H23" s="99"/>
      <c r="I23" s="99"/>
      <c r="J23" s="99"/>
      <c r="K23" s="99"/>
      <c r="L23" s="99"/>
    </row>
    <row r="24" spans="1:12">
      <c r="B24" s="98"/>
      <c r="C24" s="98"/>
      <c r="D24" s="98"/>
      <c r="E24" s="98"/>
      <c r="F24" s="98"/>
      <c r="G24" s="98"/>
      <c r="H24" s="98"/>
      <c r="I24" s="98"/>
      <c r="J24" s="98"/>
      <c r="K24" s="98"/>
    </row>
    <row r="25" spans="1:12">
      <c r="C25" s="99"/>
      <c r="D25" s="99"/>
      <c r="E25" s="99"/>
      <c r="F25" s="99"/>
      <c r="G25" s="99"/>
      <c r="H25" s="99"/>
      <c r="I25" s="99"/>
      <c r="J25" s="99"/>
      <c r="K25" s="99"/>
      <c r="L25" s="99"/>
    </row>
    <row r="26" spans="1:12" ht="13.5">
      <c r="A26" s="65"/>
      <c r="B26" s="86"/>
      <c r="C26" s="86"/>
      <c r="D26" s="87"/>
      <c r="E26" s="86"/>
      <c r="F26" s="86"/>
      <c r="G26" s="86"/>
      <c r="H26" s="86"/>
      <c r="I26" s="86"/>
      <c r="J26" s="86"/>
      <c r="K26" s="86"/>
      <c r="L26" s="95"/>
    </row>
    <row r="27" spans="1:12">
      <c r="A27" s="88"/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6"/>
    </row>
    <row r="28" spans="1:12">
      <c r="A28" s="100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</row>
    <row r="29" spans="1:12">
      <c r="C29" s="99"/>
      <c r="D29" s="99"/>
      <c r="E29" s="99"/>
      <c r="F29" s="99"/>
      <c r="G29" s="99"/>
      <c r="H29" s="99"/>
      <c r="I29" s="99"/>
      <c r="J29" s="99"/>
      <c r="K29" s="99"/>
      <c r="L29" s="99"/>
    </row>
  </sheetData>
  <mergeCells count="3">
    <mergeCell ref="A14:B14"/>
    <mergeCell ref="G2:H2"/>
    <mergeCell ref="I2:K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Post-Graduation Status</vt:lpstr>
      <vt:lpstr>Data for Charts</vt:lpstr>
      <vt:lpstr>'Post-Graduation Status'!Print_Area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Degraff, Amanda [I RES]</dc:creator>
  <cp:lastModifiedBy>Andringa, Chris [I RES]</cp:lastModifiedBy>
  <cp:lastPrinted>2020-02-06T16:28:29Z</cp:lastPrinted>
  <dcterms:created xsi:type="dcterms:W3CDTF">1998-09-01T22:36:37Z</dcterms:created>
  <dcterms:modified xsi:type="dcterms:W3CDTF">2025-04-02T13:24:10Z</dcterms:modified>
</cp:coreProperties>
</file>