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7E46F739-BFBB-4974-8267-145ECAFB74EB}" xr6:coauthVersionLast="47" xr6:coauthVersionMax="47" xr10:uidLastSave="{00000000-0000-0000-0000-000000000000}"/>
  <bookViews>
    <workbookView xWindow="31335" yWindow="270" windowWidth="22140" windowHeight="16995" xr2:uid="{00000000-000D-0000-FFFF-FFFF00000000}"/>
  </bookViews>
  <sheets>
    <sheet name="Extension Continuing Education" sheetId="1" r:id="rId1"/>
    <sheet name="Data for pie" sheetId="2" state="hidden" r:id="rId2"/>
  </sheets>
  <definedNames>
    <definedName name="_xlnm.Print_Area" localSheetId="0">'Extension Continuing Education'!$A$1:$AE$51</definedName>
    <definedName name="_xlnm.Print_Titles" localSheetId="0">'Extension Continuing Education'!$1:$3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9" i="1" l="1"/>
  <c r="AC19" i="1"/>
  <c r="B7" i="2" l="1"/>
  <c r="C5" i="2" s="1"/>
  <c r="AB19" i="1" l="1"/>
  <c r="AA19" i="1" l="1"/>
  <c r="Z19" i="1" l="1"/>
  <c r="AE19" i="1"/>
  <c r="C3" i="2" l="1"/>
  <c r="C7" i="2" l="1"/>
  <c r="C6" i="2"/>
  <c r="C4" i="2"/>
  <c r="C2" i="2"/>
  <c r="X19" i="1"/>
  <c r="W19" i="1" l="1"/>
  <c r="V19" i="1" l="1"/>
  <c r="U19" i="1" l="1"/>
  <c r="T19" i="1" l="1"/>
  <c r="Y19" i="1" l="1"/>
  <c r="S19" i="1" l="1"/>
  <c r="R19" i="1" l="1"/>
  <c r="Q19" i="1" l="1"/>
  <c r="P19" i="1"/>
  <c r="O19" i="1"/>
  <c r="N19" i="1"/>
  <c r="M12" i="1"/>
  <c r="M19" i="1" s="1"/>
  <c r="D19" i="1"/>
  <c r="E19" i="1"/>
  <c r="F19" i="1"/>
  <c r="G19" i="1"/>
  <c r="H19" i="1"/>
  <c r="I19" i="1"/>
  <c r="J19" i="1"/>
  <c r="K19" i="1"/>
  <c r="L19" i="1"/>
</calcChain>
</file>

<file path=xl/sharedStrings.xml><?xml version="1.0" encoding="utf-8"?>
<sst xmlns="http://schemas.openxmlformats.org/spreadsheetml/2006/main" count="63" uniqueCount="56">
  <si>
    <t>Course Registrations</t>
  </si>
  <si>
    <t>TYPE/COLLEGE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</si>
  <si>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</si>
  <si>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</si>
  <si>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</si>
  <si>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</si>
  <si>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</si>
  <si>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</si>
  <si>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</si>
  <si>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</si>
  <si>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</si>
  <si>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</si>
  <si>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Business</t>
  </si>
  <si>
    <t>Design</t>
  </si>
  <si>
    <t>Engineering</t>
  </si>
  <si>
    <t>Education</t>
  </si>
  <si>
    <t>Family and Consumer Sciences</t>
  </si>
  <si>
    <t>Liberal Arts and Sciences</t>
  </si>
  <si>
    <t>Veterinary Medicine</t>
  </si>
  <si>
    <t xml:space="preserve">Total  </t>
  </si>
  <si>
    <t>2006-2007</t>
  </si>
  <si>
    <t>Agriculture and Life Sciences</t>
  </si>
  <si>
    <t>2007-2008</t>
  </si>
  <si>
    <t>Extension Continuing Education and Professional Development</t>
  </si>
  <si>
    <t>Office of Institutional Research (Source: Office of Vice President for Extension and Outreach)</t>
  </si>
  <si>
    <t>2008-2009</t>
  </si>
  <si>
    <t>2009-2010</t>
  </si>
  <si>
    <t>2010-2011</t>
  </si>
  <si>
    <t>2011-2012</t>
  </si>
  <si>
    <t>2012-2013</t>
  </si>
  <si>
    <t>ADDITIONAL RESOURCES:</t>
  </si>
  <si>
    <t>Extension and Outreach</t>
  </si>
  <si>
    <t>2013-2014</t>
  </si>
  <si>
    <t>2014-2015</t>
  </si>
  <si>
    <t>Noncredit Course and Conference Registrations</t>
  </si>
  <si>
    <t>2015-2016</t>
  </si>
  <si>
    <t xml:space="preserve">  the curriculum originated. </t>
  </si>
  <si>
    <r>
      <t>2016-2017</t>
    </r>
    <r>
      <rPr>
        <b/>
        <sz val="6"/>
        <rFont val="Univers 55"/>
      </rPr>
      <t/>
    </r>
  </si>
  <si>
    <r>
      <t>2017-2018</t>
    </r>
    <r>
      <rPr>
        <vertAlign val="superscript"/>
        <sz val="10"/>
        <rFont val="Univers 55"/>
      </rPr>
      <t>1</t>
    </r>
  </si>
  <si>
    <r>
      <t>1</t>
    </r>
    <r>
      <rPr>
        <sz val="9"/>
        <rFont val="ITC Berkeley Oldstyle Std"/>
        <family val="1"/>
      </rPr>
      <t xml:space="preserve"> In Fiscal Year 2017-2018, Extension and Outreach redefined categorization of programs to align with the college where </t>
    </r>
  </si>
  <si>
    <r>
      <t>2</t>
    </r>
    <r>
      <rPr>
        <sz val="9"/>
        <rFont val="ITC Berkeley Oldstyle Std"/>
        <family val="1"/>
      </rPr>
      <t xml:space="preserve"> Interdisciplinary includes 4-H youth registrations that were categorized as Liberal Arts and Sciences prior to 2011-2012.</t>
    </r>
  </si>
  <si>
    <t>2018-2019</t>
  </si>
  <si>
    <t>2019-2020</t>
  </si>
  <si>
    <t>2020-2021</t>
  </si>
  <si>
    <t>Fiscal Year</t>
  </si>
  <si>
    <t>2021-2022</t>
  </si>
  <si>
    <t>n/a</t>
  </si>
  <si>
    <r>
      <t>Interdisciplinary (County Delivered Prgm)</t>
    </r>
    <r>
      <rPr>
        <vertAlign val="superscript"/>
        <sz val="10"/>
        <rFont val="Univers 55"/>
      </rPr>
      <t>3</t>
    </r>
  </si>
  <si>
    <t>Interdisciplinary (4-H/Youth)</t>
  </si>
  <si>
    <t>Interdisciplinary (County Delivered)</t>
  </si>
  <si>
    <r>
      <t>3</t>
    </r>
    <r>
      <rPr>
        <sz val="9"/>
        <rFont val="ITC Berkeley Oldstyle Std"/>
        <family val="1"/>
      </rPr>
      <t xml:space="preserve"> Beginning FY2022, Interdisciplinary registrations are split into two categories: 4-H/Youth and County Delivered Programming.</t>
    </r>
  </si>
  <si>
    <r>
      <t>Interdisciplinary (4-H/Youth)</t>
    </r>
    <r>
      <rPr>
        <vertAlign val="superscript"/>
        <sz val="10"/>
        <rFont val="Univers 55"/>
      </rPr>
      <t>2,3</t>
    </r>
  </si>
  <si>
    <t>2022-2023</t>
  </si>
  <si>
    <t>2023-2024</t>
  </si>
  <si>
    <t>Health and Human Sciences</t>
  </si>
  <si>
    <t>Last Updated: 4/10/25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</si>
</sst>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??,??0"/>
    <numFmt numFmtId="165" formatCode="??0.0%"/>
    <numFmt numFmtId="166" formatCode="?0.0%"/>
    <numFmt numFmtId="167" formatCode="?,??0"/>
    <numFmt numFmtId="168" formatCode="???,??0"/>
    <numFmt numFmtId="169" formatCode="0.0%"/>
  </numFmts>
  <fonts count="32">
    <font>
      <sz val="10"/>
      <name val="Univers 55"/>
    </font>
    <font>
      <b/>
      <sz val="14"/>
      <name val="Univers 55"/>
      <family val="2"/>
    </font>
    <font>
      <b/>
      <sz val="7"/>
      <name val="Univers 45 Light"/>
      <family val="2"/>
    </font>
    <font>
      <i/>
      <sz val="10"/>
      <name val="Berkeley"/>
      <family val="1"/>
    </font>
    <font>
      <sz val="7"/>
      <name val="Univers 65 Bold"/>
    </font>
    <font>
      <sz val="7"/>
      <name val="Univers 55"/>
      <family val="2"/>
    </font>
    <font>
      <sz val="10"/>
      <name val="Berkeley Italic"/>
    </font>
    <font>
      <sz val="9"/>
      <color indexed="10"/>
      <name val="Helv"/>
    </font>
    <font>
      <sz val="7"/>
      <name val="Univers 45 Light"/>
      <family val="2"/>
    </font>
    <font>
      <sz val="9"/>
      <name val="Univers 55"/>
      <family val="2"/>
    </font>
    <font>
      <sz val="9"/>
      <color indexed="8"/>
      <name val="Univers 55"/>
      <family val="2"/>
    </font>
    <font>
      <sz val="9"/>
      <color indexed="12"/>
      <name val="Helv"/>
    </font>
    <font>
      <sz val="9"/>
      <color indexed="15"/>
      <name val="Helv"/>
    </font>
    <font>
      <b/>
      <sz val="8"/>
      <name val="Univers 45 Light"/>
      <family val="2"/>
    </font>
    <font>
      <b/>
      <sz val="9"/>
      <name val="Univers 45 Light"/>
      <family val="2"/>
    </font>
    <font>
      <sz val="9"/>
      <name val="Univers 65 Bold"/>
    </font>
    <font>
      <b/>
      <sz val="9"/>
      <name val="Univers 55"/>
      <family val="2"/>
    </font>
    <font>
      <sz val="9"/>
      <name val="Berkeley Italic"/>
    </font>
    <font>
      <i/>
      <sz val="9"/>
      <name val="Berkeley"/>
      <family val="1"/>
    </font>
    <font>
      <u/>
      <sz val="10"/>
      <color theme="10"/>
      <name val="Univers 55"/>
      <family val="2"/>
    </font>
    <font>
      <b/>
      <sz val="8"/>
      <name val="Univers 65 Bold"/>
    </font>
    <font>
      <sz val="9.5"/>
      <name val="Univers 55"/>
      <family val="2"/>
    </font>
    <font>
      <vertAlign val="superscript"/>
      <sz val="9"/>
      <name val="Berkeley"/>
    </font>
    <font>
      <sz val="9"/>
      <name val="Berkeley"/>
    </font>
    <font>
      <sz val="10"/>
      <name val="Univers 55"/>
    </font>
    <font>
      <b/>
      <sz val="6"/>
      <name val="Univers 55"/>
    </font>
    <font>
      <b/>
      <sz val="10"/>
      <color theme="10"/>
      <name val="Univers 55"/>
    </font>
    <font>
      <vertAlign val="superscript"/>
      <sz val="10"/>
      <name val="Univers 55"/>
    </font>
    <font>
      <vertAlign val="superscript"/>
      <sz val="9"/>
      <name val="ITC Berkeley Oldstyle Std"/>
      <family val="1"/>
    </font>
    <font>
      <sz val="9"/>
      <name val="ITC Berkeley Oldstyle Std"/>
      <family val="1"/>
    </font>
    <font>
      <sz val="9.5"/>
      <name val="ITC Berkeley Oldstyle Std"/>
      <family val="1"/>
    </font>
    <font>
      <i/>
      <sz val="10"/>
      <name val="ITC Berkeley Oldstyle Std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165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/>
    <xf numFmtId="165" fontId="3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center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165" fontId="9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/>
    <xf numFmtId="164" fontId="13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8" fontId="9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5" fontId="15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0" fontId="9" fillId="0" borderId="0" xfId="0" applyFont="1"/>
    <xf numFmtId="166" fontId="9" fillId="0" borderId="0" xfId="0" applyNumberFormat="1" applyFont="1" applyAlignment="1">
      <alignment horizontal="right"/>
    </xf>
    <xf numFmtId="166" fontId="9" fillId="0" borderId="2" xfId="0" applyNumberFormat="1" applyFont="1" applyBorder="1" applyAlignment="1">
      <alignment horizontal="right"/>
    </xf>
    <xf numFmtId="0" fontId="16" fillId="0" borderId="0" xfId="0" applyFont="1" applyAlignment="1">
      <alignment horizontal="left"/>
    </xf>
    <xf numFmtId="165" fontId="20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165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165" fontId="9" fillId="0" borderId="0" xfId="0" applyNumberFormat="1" applyFont="1" applyAlignment="1">
      <alignment vertical="center"/>
    </xf>
    <xf numFmtId="165" fontId="9" fillId="0" borderId="1" xfId="0" applyNumberFormat="1" applyFont="1" applyBorder="1" applyAlignment="1">
      <alignment vertical="center"/>
    </xf>
    <xf numFmtId="169" fontId="0" fillId="0" borderId="0" xfId="2" applyNumberFormat="1" applyFont="1"/>
    <xf numFmtId="169" fontId="0" fillId="0" borderId="1" xfId="2" applyNumberFormat="1" applyFont="1" applyBorder="1"/>
    <xf numFmtId="0" fontId="23" fillId="0" borderId="0" xfId="0" applyFont="1" applyAlignment="1">
      <alignment horizontal="left"/>
    </xf>
    <xf numFmtId="0" fontId="26" fillId="0" borderId="0" xfId="1" applyFont="1" applyBorder="1"/>
    <xf numFmtId="0" fontId="17" fillId="0" borderId="0" xfId="0" applyFont="1"/>
    <xf numFmtId="0" fontId="28" fillId="0" borderId="0" xfId="0" applyFont="1"/>
    <xf numFmtId="165" fontId="30" fillId="0" borderId="0" xfId="0" applyNumberFormat="1" applyFont="1" applyAlignment="1">
      <alignment horizontal="center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169" fontId="0" fillId="0" borderId="0" xfId="2" applyNumberFormat="1" applyFont="1" applyBorder="1"/>
    <xf numFmtId="165" fontId="9" fillId="0" borderId="0" xfId="0" applyNumberFormat="1" applyFont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165" fontId="18" fillId="0" borderId="0" xfId="0" applyNumberFormat="1" applyFont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  <color rgb="FFDBCEA5"/>
      <color rgb="FFECD17A"/>
      <color rgb="FF3A75C4"/>
      <color rgb="FF876028"/>
      <color rgb="FFF2BF49"/>
      <color rgb="FFCE1126"/>
      <color rgb="FF8499A5"/>
      <color rgb="FFC4B796"/>
      <color rgb="FF076D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Univers 45 Light" pitchFamily="34" charset="0"/>
              </a:rPr>
              <a:t>Fiscal</a:t>
            </a:r>
            <a:r>
              <a:rPr lang="en-US" sz="1200" baseline="0">
                <a:latin typeface="Univers 45 Light" pitchFamily="34" charset="0"/>
              </a:rPr>
              <a:t> Year </a:t>
            </a:r>
            <a:r>
              <a:rPr lang="en-US" sz="1200">
                <a:latin typeface="Univers 45 Light" pitchFamily="34" charset="0"/>
              </a:rPr>
              <a:t>2023-2024</a:t>
            </a:r>
          </a:p>
        </c:rich>
      </c:tx>
      <c:layout>
        <c:manualLayout>
          <c:xMode val="edge"/>
          <c:yMode val="edge"/>
          <c:x val="0.69938159180551052"/>
          <c:y val="3.10112816724018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480550239984943"/>
          <c:y val="0.10586736165021626"/>
          <c:w val="0.55039809266869533"/>
          <c:h val="0.7783094155484086"/>
        </c:manualLayout>
      </c:layout>
      <c:pieChart>
        <c:varyColors val="1"/>
        <c:ser>
          <c:idx val="0"/>
          <c:order val="0"/>
          <c:tx>
            <c:strRef>
              <c:f>'Data for pie'!$B$1</c:f>
              <c:strCache>
                <c:ptCount val="1"/>
                <c:pt idx="0">
                  <c:v>2022-2023</c:v>
                </c:pt>
              </c:strCache>
            </c:strRef>
          </c:tx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76D54"/>
              </a:solidFill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EAB-40C2-8AF5-2E3A1D435229}"/>
              </c:ext>
            </c:extLst>
          </c:dPt>
          <c:dPt>
            <c:idx val="1"/>
            <c:bubble3D val="0"/>
            <c:spPr>
              <a:solidFill>
                <a:srgbClr val="C4B796"/>
              </a:solidFill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EAB-40C2-8AF5-2E3A1D435229}"/>
              </c:ext>
            </c:extLst>
          </c:dPt>
          <c:dPt>
            <c:idx val="2"/>
            <c:bubble3D val="0"/>
            <c:spPr>
              <a:solidFill>
                <a:srgbClr val="8499A5"/>
              </a:solidFill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EAB-40C2-8AF5-2E3A1D435229}"/>
              </c:ext>
            </c:extLst>
          </c:dPt>
          <c:dPt>
            <c:idx val="3"/>
            <c:bubble3D val="0"/>
            <c:spPr>
              <a:solidFill>
                <a:srgbClr val="CE1126"/>
              </a:solidFill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EAB-40C2-8AF5-2E3A1D435229}"/>
              </c:ext>
            </c:extLst>
          </c:dPt>
          <c:dPt>
            <c:idx val="4"/>
            <c:bubble3D val="0"/>
            <c:spPr>
              <a:solidFill>
                <a:srgbClr val="3A75C4"/>
              </a:solidFill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EAB-40C2-8AF5-2E3A1D435229}"/>
              </c:ext>
            </c:extLst>
          </c:dPt>
          <c:dPt>
            <c:idx val="5"/>
            <c:bubble3D val="0"/>
            <c:spPr>
              <a:solidFill>
                <a:srgbClr val="F2BF49"/>
              </a:solidFill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EAB-40C2-8AF5-2E3A1D435229}"/>
              </c:ext>
            </c:extLst>
          </c:dPt>
          <c:dPt>
            <c:idx val="6"/>
            <c:bubble3D val="0"/>
            <c:spPr>
              <a:solidFill>
                <a:srgbClr val="DBCEA5"/>
              </a:solidFill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EAB-40C2-8AF5-2E3A1D435229}"/>
              </c:ext>
            </c:extLst>
          </c:dPt>
          <c:dLbls>
            <c:dLbl>
              <c:idx val="0"/>
              <c:layout>
                <c:manualLayout>
                  <c:x val="-0.13159686970970891"/>
                  <c:y val="0.1973353330833645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1" baseline="0">
                      <a:solidFill>
                        <a:schemeClr val="bg1"/>
                      </a:solidFill>
                      <a:latin typeface="Univers 55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AB-40C2-8AF5-2E3A1D435229}"/>
                </c:ext>
              </c:extLst>
            </c:dLbl>
            <c:dLbl>
              <c:idx val="1"/>
              <c:layout>
                <c:manualLayout>
                  <c:x val="-1.8162988167260627E-2"/>
                  <c:y val="-1.917442624618378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65569023620398"/>
                      <c:h val="0.10321157586051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EAB-40C2-8AF5-2E3A1D435229}"/>
                </c:ext>
              </c:extLst>
            </c:dLbl>
            <c:dLbl>
              <c:idx val="2"/>
              <c:layout>
                <c:manualLayout>
                  <c:x val="-0.18259324524385928"/>
                  <c:y val="-8.799373762490214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1" baseline="0">
                      <a:solidFill>
                        <a:schemeClr val="bg1"/>
                      </a:solidFill>
                      <a:latin typeface="Univers 55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AB-40C2-8AF5-2E3A1D435229}"/>
                </c:ext>
              </c:extLst>
            </c:dLbl>
            <c:dLbl>
              <c:idx val="3"/>
              <c:layout>
                <c:manualLayout>
                  <c:x val="0.19427408302513563"/>
                  <c:y val="-0.1832084147376315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1" baseline="0">
                      <a:solidFill>
                        <a:schemeClr val="bg1"/>
                      </a:solidFill>
                      <a:latin typeface="Univers 55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970071720508486"/>
                      <c:h val="0.149162206330531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EAB-40C2-8AF5-2E3A1D435229}"/>
                </c:ext>
              </c:extLst>
            </c:dLbl>
            <c:dLbl>
              <c:idx val="4"/>
              <c:layout>
                <c:manualLayout>
                  <c:x val="3.5270303247987654E-2"/>
                  <c:y val="1.4153230846144232E-2"/>
                </c:manualLayout>
              </c:layout>
              <c:tx>
                <c:rich>
                  <a:bodyPr/>
                  <a:lstStyle/>
                  <a:p>
                    <a:pPr>
                      <a:defRPr sz="800" b="1" baseline="0">
                        <a:solidFill>
                          <a:sysClr val="windowText" lastClr="000000"/>
                        </a:solidFill>
                        <a:latin typeface="Univers 55" pitchFamily="34" charset="0"/>
                      </a:defRPr>
                    </a:pPr>
                    <a:fld id="{9223B95C-7244-47C5-B7B8-1EEF9DF453FF}" type="CATEGORYNAME">
                      <a:rPr lang="en-US" b="1" baseline="0">
                        <a:solidFill>
                          <a:sysClr val="windowText" lastClr="000000"/>
                        </a:solidFill>
                      </a:rPr>
                      <a:pPr>
                        <a:defRPr sz="800" b="1" baseline="0">
                          <a:solidFill>
                            <a:sysClr val="windowText" lastClr="000000"/>
                          </a:solidFill>
                          <a:latin typeface="Univers 55" pitchFamily="34" charset="0"/>
                        </a:defRPr>
                      </a:pPr>
                      <a:t>[CATEGORY NAME]</a:t>
                    </a:fld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C0E1B763-DDD7-4C90-BF7D-3BB0771F15F3}" type="PERCENTAGE">
                      <a:rPr lang="en-US" b="1" baseline="0">
                        <a:solidFill>
                          <a:sysClr val="windowText" lastClr="000000"/>
                        </a:solidFill>
                      </a:rPr>
                      <a:pPr>
                        <a:defRPr sz="800" b="1" baseline="0">
                          <a:solidFill>
                            <a:sysClr val="windowText" lastClr="000000"/>
                          </a:solidFill>
                          <a:latin typeface="Univers 55" pitchFamily="34" charset="0"/>
                        </a:defRPr>
                      </a:pPr>
                      <a:t>[PERCENTAGE]</a:t>
                    </a:fld>
                    <a:endParaRPr lang="en-US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110588963650552"/>
                      <c:h val="0.107919931061248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EAB-40C2-8AF5-2E3A1D435229}"/>
                </c:ext>
              </c:extLst>
            </c:dLbl>
            <c:dLbl>
              <c:idx val="5"/>
              <c:layout>
                <c:manualLayout>
                  <c:x val="-5.9805336832895887E-3"/>
                  <c:y val="3.46606674165728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Liberal Arts and Sciences</a:t>
                    </a:r>
                  </a:p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EAB-40C2-8AF5-2E3A1D435229}"/>
                </c:ext>
              </c:extLst>
            </c:dLbl>
            <c:dLbl>
              <c:idx val="6"/>
              <c:layout>
                <c:manualLayout>
                  <c:x val="0.15496569956188277"/>
                  <c:y val="0.16136965665965355"/>
                </c:manualLayout>
              </c:layout>
              <c:tx>
                <c:rich>
                  <a:bodyPr/>
                  <a:lstStyle/>
                  <a:p>
                    <a:pPr>
                      <a:defRPr sz="800" b="1" baseline="0">
                        <a:solidFill>
                          <a:sysClr val="windowText" lastClr="000000"/>
                        </a:solidFill>
                        <a:latin typeface="Univers 55" pitchFamily="34" charset="0"/>
                      </a:defRPr>
                    </a:pP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Interdisciplinary</a:t>
                    </a:r>
                  </a:p>
                  <a:p>
                    <a:pPr>
                      <a:defRPr sz="800" b="1" baseline="0">
                        <a:solidFill>
                          <a:sysClr val="windowText" lastClr="000000"/>
                        </a:solidFill>
                        <a:latin typeface="Univers 55" pitchFamily="34" charset="0"/>
                      </a:defRPr>
                    </a:pP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21.7%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6EAB-40C2-8AF5-2E3A1D43522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baseline="0">
                    <a:solidFill>
                      <a:sysClr val="windowText" lastClr="000000"/>
                    </a:solidFill>
                    <a:latin typeface="Univers 55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for pie'!$A$2:$A$6</c:f>
              <c:strCache>
                <c:ptCount val="5"/>
                <c:pt idx="0">
                  <c:v>Agriculture and Life Sciences</c:v>
                </c:pt>
                <c:pt idx="1">
                  <c:v>Design</c:v>
                </c:pt>
                <c:pt idx="2">
                  <c:v>Health and Human Sciences</c:v>
                </c:pt>
                <c:pt idx="3">
                  <c:v>Interdisciplinary (4-H/Youth)</c:v>
                </c:pt>
                <c:pt idx="4">
                  <c:v>Interdisciplinary (County Delivered)</c:v>
                </c:pt>
              </c:strCache>
            </c:strRef>
          </c:cat>
          <c:val>
            <c:numRef>
              <c:f>'Data for pie'!$B$2:$B$6</c:f>
              <c:numCache>
                <c:formatCode>???,??0</c:formatCode>
                <c:ptCount val="5"/>
                <c:pt idx="0">
                  <c:v>177505</c:v>
                </c:pt>
                <c:pt idx="1">
                  <c:v>13086</c:v>
                </c:pt>
                <c:pt idx="2">
                  <c:v>170757</c:v>
                </c:pt>
                <c:pt idx="3">
                  <c:v>492040</c:v>
                </c:pt>
                <c:pt idx="4">
                  <c:v>59915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AB-40C2-8AF5-2E3A1D435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50555</xdr:rowOff>
    </xdr:from>
    <xdr:to>
      <xdr:col>30</xdr:col>
      <xdr:colOff>644769</xdr:colOff>
      <xdr:row>1</xdr:row>
      <xdr:rowOff>17584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2700" y="50555"/>
          <a:ext cx="6099419" cy="157529"/>
          <a:chOff x="12700" y="50555"/>
          <a:chExt cx="7462919" cy="137014"/>
        </a:xfrm>
      </xdr:grpSpPr>
      <xdr:pic>
        <xdr:nvPicPr>
          <xdr:cNvPr id="1044" name="Picture 2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3734" y="50555"/>
            <a:ext cx="1058669" cy="967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45" name="Line 3">
            <a:extLst>
              <a:ext uri="{FF2B5EF4-FFF2-40B4-BE49-F238E27FC236}">
                <a16:creationId xmlns:a16="http://schemas.microsoft.com/office/drawing/2014/main" id="{00000000-0008-0000-0000-00001504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2700" y="187569"/>
            <a:ext cx="7462919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</xdr:col>
      <xdr:colOff>184394</xdr:colOff>
      <xdr:row>21</xdr:row>
      <xdr:rowOff>30773</xdr:rowOff>
    </xdr:from>
    <xdr:to>
      <xdr:col>30</xdr:col>
      <xdr:colOff>547297</xdr:colOff>
      <xdr:row>39</xdr:row>
      <xdr:rowOff>59348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tension.iastate.ed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25"/>
  <sheetViews>
    <sheetView showGridLines="0" tabSelected="1" defaultGridColor="0" view="pageBreakPreview" colorId="8" zoomScaleNormal="100" zoomScaleSheetLayoutView="100" workbookViewId="0">
      <selection activeCell="AH26" sqref="AH26"/>
    </sheetView>
  </sheetViews>
  <sheetFormatPr defaultColWidth="10.85546875" defaultRowHeight="12.75"/>
  <cols>
    <col min="1" max="2" width="1.7109375" style="1" customWidth="1"/>
    <col min="3" max="3" width="31.7109375" style="1" customWidth="1"/>
    <col min="4" max="7" width="8.28515625" hidden="1" customWidth="1"/>
    <col min="8" max="8" width="8.7109375" hidden="1" customWidth="1"/>
    <col min="9" max="15" width="8.5703125" hidden="1" customWidth="1"/>
    <col min="16" max="19" width="12.5703125" hidden="1" customWidth="1"/>
    <col min="20" max="23" width="12.7109375" hidden="1" customWidth="1"/>
    <col min="24" max="26" width="11.7109375" hidden="1" customWidth="1"/>
    <col min="27" max="31" width="11.7109375" customWidth="1"/>
  </cols>
  <sheetData>
    <row r="1" spans="1:31" ht="15" customHeight="1"/>
    <row r="2" spans="1:31" ht="24" customHeight="1">
      <c r="A2" s="2" t="s">
        <v>23</v>
      </c>
      <c r="B2" s="2"/>
      <c r="C2" s="2"/>
    </row>
    <row r="3" spans="1:31" ht="17.25" customHeight="1">
      <c r="A3" s="2" t="s">
        <v>0</v>
      </c>
      <c r="B3" s="2"/>
      <c r="C3" s="2"/>
    </row>
    <row r="4" spans="1:31" ht="15" customHeight="1">
      <c r="B4" s="53" t="s">
        <v>44</v>
      </c>
      <c r="C4" s="2"/>
    </row>
    <row r="5" spans="1:31" ht="15" customHeight="1">
      <c r="A5" s="2"/>
      <c r="B5" s="2"/>
      <c r="C5" s="2"/>
    </row>
    <row r="6" spans="1:31" s="48" customFormat="1" ht="15" customHeight="1">
      <c r="A6" s="31" t="s">
        <v>1</v>
      </c>
      <c r="B6" s="31"/>
      <c r="C6" s="31"/>
      <c r="D6" s="32" t="s">
        <v>2</v>
      </c>
      <c r="E6" s="32" t="s">
        <v>3</v>
      </c>
      <c r="F6" s="32" t="s">
        <v>4</v>
      </c>
      <c r="G6" s="32" t="s">
        <v>5</v>
      </c>
      <c r="H6" s="32" t="s">
        <v>6</v>
      </c>
      <c r="I6" s="32" t="s">
        <v>7</v>
      </c>
      <c r="J6" s="32" t="s">
        <v>8</v>
      </c>
      <c r="K6" s="32" t="s">
        <v>9</v>
      </c>
      <c r="L6" s="32" t="s">
        <v>10</v>
      </c>
      <c r="M6" s="32" t="s">
        <v>11</v>
      </c>
      <c r="N6" s="32" t="s">
        <v>20</v>
      </c>
      <c r="O6" s="32" t="s">
        <v>22</v>
      </c>
      <c r="P6" s="32" t="s">
        <v>25</v>
      </c>
      <c r="Q6" s="32" t="s">
        <v>26</v>
      </c>
      <c r="R6" s="32" t="s">
        <v>27</v>
      </c>
      <c r="S6" s="32" t="s">
        <v>28</v>
      </c>
      <c r="T6" s="32" t="s">
        <v>29</v>
      </c>
      <c r="U6" s="32" t="s">
        <v>32</v>
      </c>
      <c r="V6" s="32" t="s">
        <v>33</v>
      </c>
      <c r="W6" s="32" t="s">
        <v>35</v>
      </c>
      <c r="X6" s="32" t="s">
        <v>37</v>
      </c>
      <c r="Y6" s="32" t="s">
        <v>38</v>
      </c>
      <c r="Z6" s="32" t="s">
        <v>41</v>
      </c>
      <c r="AA6" s="32" t="s">
        <v>42</v>
      </c>
      <c r="AB6" s="32" t="s">
        <v>43</v>
      </c>
      <c r="AC6" s="32" t="s">
        <v>45</v>
      </c>
      <c r="AD6" s="32" t="s">
        <v>52</v>
      </c>
      <c r="AE6" s="32" t="s">
        <v>53</v>
      </c>
    </row>
    <row r="7" spans="1:31" s="13" customFormat="1" ht="18" customHeight="1">
      <c r="A7" s="27" t="s">
        <v>34</v>
      </c>
      <c r="B7" s="27"/>
      <c r="C7" s="27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pans="1:31" s="21" customFormat="1" ht="16.5" customHeight="1">
      <c r="B8" s="55" t="s">
        <v>21</v>
      </c>
      <c r="C8" s="55"/>
      <c r="D8" s="22">
        <v>140930</v>
      </c>
      <c r="E8" s="22">
        <v>149885</v>
      </c>
      <c r="F8" s="22">
        <v>139481</v>
      </c>
      <c r="G8" s="22">
        <v>151615</v>
      </c>
      <c r="H8" s="22">
        <v>277549</v>
      </c>
      <c r="I8" s="23">
        <v>274429</v>
      </c>
      <c r="J8" s="23">
        <v>113493</v>
      </c>
      <c r="K8" s="23">
        <v>103880</v>
      </c>
      <c r="L8" s="23">
        <v>129253</v>
      </c>
      <c r="M8" s="23">
        <v>134339</v>
      </c>
      <c r="N8" s="23">
        <v>156792</v>
      </c>
      <c r="O8" s="23">
        <v>159636</v>
      </c>
      <c r="P8" s="23">
        <v>162157</v>
      </c>
      <c r="Q8" s="23">
        <v>104450</v>
      </c>
      <c r="R8" s="23">
        <v>82288</v>
      </c>
      <c r="S8" s="23">
        <v>178533</v>
      </c>
      <c r="T8" s="23">
        <v>171501</v>
      </c>
      <c r="U8" s="23">
        <v>158909</v>
      </c>
      <c r="V8" s="23">
        <v>177050</v>
      </c>
      <c r="W8" s="23">
        <v>182329</v>
      </c>
      <c r="X8" s="23">
        <v>223362</v>
      </c>
      <c r="Y8" s="23">
        <v>183883</v>
      </c>
      <c r="Z8" s="23">
        <v>197682</v>
      </c>
      <c r="AA8" s="23">
        <v>212831</v>
      </c>
      <c r="AB8" s="23">
        <v>194183</v>
      </c>
      <c r="AC8" s="23">
        <v>215241</v>
      </c>
      <c r="AD8" s="23">
        <v>179591</v>
      </c>
      <c r="AE8" s="23">
        <v>177505</v>
      </c>
    </row>
    <row r="9" spans="1:31" s="21" customFormat="1" ht="16.5" customHeight="1">
      <c r="B9" s="55" t="s">
        <v>12</v>
      </c>
      <c r="C9" s="55"/>
      <c r="D9" s="22">
        <v>253</v>
      </c>
      <c r="E9" s="22">
        <v>184</v>
      </c>
      <c r="F9" s="22">
        <v>161</v>
      </c>
      <c r="G9" s="22">
        <v>221</v>
      </c>
      <c r="H9" s="23">
        <v>899</v>
      </c>
      <c r="I9" s="23">
        <v>681</v>
      </c>
      <c r="J9" s="23">
        <v>8568</v>
      </c>
      <c r="K9" s="23">
        <v>9540</v>
      </c>
      <c r="L9" s="23">
        <v>4468</v>
      </c>
      <c r="M9" s="23">
        <v>5389</v>
      </c>
      <c r="N9" s="23">
        <v>5806</v>
      </c>
      <c r="O9" s="23">
        <v>2683</v>
      </c>
      <c r="P9" s="23">
        <v>2466</v>
      </c>
      <c r="Q9" s="23">
        <v>6001</v>
      </c>
      <c r="R9" s="23">
        <v>835</v>
      </c>
      <c r="S9" s="23">
        <v>2200</v>
      </c>
      <c r="T9" s="23">
        <v>3248</v>
      </c>
      <c r="U9" s="23">
        <v>2131</v>
      </c>
      <c r="V9" s="23">
        <v>5300</v>
      </c>
      <c r="W9" s="23">
        <v>3426</v>
      </c>
      <c r="X9" s="23">
        <v>9745</v>
      </c>
      <c r="Y9" s="23">
        <v>1187</v>
      </c>
      <c r="Z9" s="23">
        <v>0</v>
      </c>
      <c r="AA9" s="23">
        <v>0</v>
      </c>
      <c r="AB9" s="23">
        <v>0</v>
      </c>
      <c r="AC9" s="23">
        <v>0</v>
      </c>
      <c r="AD9" s="23">
        <v>0</v>
      </c>
      <c r="AE9" s="23">
        <v>0</v>
      </c>
    </row>
    <row r="10" spans="1:31" s="21" customFormat="1" ht="16.5" customHeight="1">
      <c r="B10" s="55" t="s">
        <v>13</v>
      </c>
      <c r="C10" s="55"/>
      <c r="D10" s="22">
        <v>0</v>
      </c>
      <c r="E10" s="22">
        <v>180</v>
      </c>
      <c r="F10" s="22">
        <v>34</v>
      </c>
      <c r="G10" s="22">
        <v>234</v>
      </c>
      <c r="H10" s="23">
        <v>210</v>
      </c>
      <c r="I10" s="23">
        <v>411</v>
      </c>
      <c r="J10" s="23">
        <v>567</v>
      </c>
      <c r="K10" s="23">
        <v>54</v>
      </c>
      <c r="L10" s="23">
        <v>6841</v>
      </c>
      <c r="M10" s="23">
        <v>2184</v>
      </c>
      <c r="N10" s="23">
        <v>1516</v>
      </c>
      <c r="O10" s="23">
        <v>1340</v>
      </c>
      <c r="P10" s="23">
        <v>1400</v>
      </c>
      <c r="Q10" s="23">
        <v>803</v>
      </c>
      <c r="R10" s="23">
        <v>11328</v>
      </c>
      <c r="S10" s="23">
        <v>12037</v>
      </c>
      <c r="T10" s="23">
        <v>14569</v>
      </c>
      <c r="U10" s="23">
        <v>13057</v>
      </c>
      <c r="V10" s="23">
        <v>14879</v>
      </c>
      <c r="W10" s="23">
        <v>12508</v>
      </c>
      <c r="X10" s="23">
        <v>8852</v>
      </c>
      <c r="Y10" s="23">
        <v>37134</v>
      </c>
      <c r="Z10" s="23">
        <v>4345</v>
      </c>
      <c r="AA10" s="23">
        <v>9810</v>
      </c>
      <c r="AB10" s="23">
        <v>5418</v>
      </c>
      <c r="AC10" s="23">
        <v>11224</v>
      </c>
      <c r="AD10" s="23">
        <v>10128</v>
      </c>
      <c r="AE10" s="23">
        <v>13086</v>
      </c>
    </row>
    <row r="11" spans="1:31" s="21" customFormat="1" ht="16.5" customHeight="1">
      <c r="B11" s="55" t="s">
        <v>14</v>
      </c>
      <c r="C11" s="55"/>
      <c r="D11" s="22">
        <v>6948</v>
      </c>
      <c r="E11" s="22">
        <v>6102</v>
      </c>
      <c r="F11" s="22">
        <v>6207</v>
      </c>
      <c r="G11" s="22">
        <v>6050</v>
      </c>
      <c r="H11" s="23">
        <v>13184</v>
      </c>
      <c r="I11" s="23">
        <v>7025</v>
      </c>
      <c r="J11" s="23">
        <v>9178</v>
      </c>
      <c r="K11" s="23">
        <v>11098</v>
      </c>
      <c r="L11" s="23">
        <v>5223</v>
      </c>
      <c r="M11" s="23">
        <v>7255</v>
      </c>
      <c r="N11" s="23">
        <v>10133</v>
      </c>
      <c r="O11" s="23">
        <v>10205</v>
      </c>
      <c r="P11" s="23">
        <v>3346</v>
      </c>
      <c r="Q11" s="23">
        <v>8867</v>
      </c>
      <c r="R11" s="23">
        <v>13334</v>
      </c>
      <c r="S11" s="23">
        <v>12947</v>
      </c>
      <c r="T11" s="23">
        <v>13339</v>
      </c>
      <c r="U11" s="23">
        <v>3036</v>
      </c>
      <c r="V11" s="23">
        <v>2837</v>
      </c>
      <c r="W11" s="23">
        <v>3499</v>
      </c>
      <c r="X11" s="23">
        <v>14910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</row>
    <row r="12" spans="1:31" s="21" customFormat="1" ht="16.5" customHeight="1">
      <c r="B12" s="55" t="s">
        <v>54</v>
      </c>
      <c r="C12" s="55"/>
      <c r="D12" s="22"/>
      <c r="E12" s="22"/>
      <c r="F12" s="22"/>
      <c r="G12" s="22"/>
      <c r="H12" s="23"/>
      <c r="I12" s="23"/>
      <c r="J12" s="23"/>
      <c r="K12" s="23"/>
      <c r="L12" s="23"/>
      <c r="M12" s="23">
        <f>1803+143989</f>
        <v>145792</v>
      </c>
      <c r="N12" s="23">
        <v>145660</v>
      </c>
      <c r="O12" s="23">
        <v>167656</v>
      </c>
      <c r="P12" s="23">
        <v>111888</v>
      </c>
      <c r="Q12" s="23">
        <v>188444</v>
      </c>
      <c r="R12" s="23">
        <v>199439</v>
      </c>
      <c r="S12" s="23">
        <v>123150</v>
      </c>
      <c r="T12" s="23">
        <v>102555</v>
      </c>
      <c r="U12" s="23">
        <v>97513</v>
      </c>
      <c r="V12" s="23">
        <v>87490</v>
      </c>
      <c r="W12" s="23">
        <v>74428</v>
      </c>
      <c r="X12" s="23">
        <v>96159</v>
      </c>
      <c r="Y12" s="23">
        <v>96134</v>
      </c>
      <c r="Z12" s="23">
        <v>100485</v>
      </c>
      <c r="AA12" s="23">
        <v>99893</v>
      </c>
      <c r="AB12" s="23">
        <v>96717</v>
      </c>
      <c r="AC12" s="23">
        <v>182633</v>
      </c>
      <c r="AD12" s="23">
        <v>153133</v>
      </c>
      <c r="AE12" s="23">
        <v>170757</v>
      </c>
    </row>
    <row r="13" spans="1:31" s="21" customFormat="1" ht="16.5" hidden="1" customHeight="1">
      <c r="B13" s="55" t="s">
        <v>15</v>
      </c>
      <c r="C13" s="55"/>
      <c r="D13" s="22">
        <v>846</v>
      </c>
      <c r="E13" s="22">
        <v>1606</v>
      </c>
      <c r="F13" s="22">
        <v>801</v>
      </c>
      <c r="G13" s="22">
        <v>784</v>
      </c>
      <c r="H13" s="23">
        <v>1185</v>
      </c>
      <c r="I13" s="23">
        <v>598</v>
      </c>
      <c r="J13" s="23">
        <v>1723</v>
      </c>
      <c r="K13" s="23">
        <v>427</v>
      </c>
      <c r="L13" s="23">
        <v>329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</row>
    <row r="14" spans="1:31" s="21" customFormat="1" ht="16.5" hidden="1" customHeight="1">
      <c r="B14" s="55" t="s">
        <v>16</v>
      </c>
      <c r="C14" s="55"/>
      <c r="D14" s="22">
        <v>84420</v>
      </c>
      <c r="E14" s="22">
        <v>99009</v>
      </c>
      <c r="F14" s="22">
        <v>92812</v>
      </c>
      <c r="G14" s="22">
        <v>94338</v>
      </c>
      <c r="H14" s="23">
        <v>129231</v>
      </c>
      <c r="I14" s="23">
        <v>93669</v>
      </c>
      <c r="J14" s="23">
        <v>106589</v>
      </c>
      <c r="K14" s="23">
        <v>112026</v>
      </c>
      <c r="L14" s="23">
        <v>117236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</row>
    <row r="15" spans="1:31" s="21" customFormat="1" ht="16.5" customHeight="1">
      <c r="B15" s="55" t="s">
        <v>17</v>
      </c>
      <c r="C15" s="55"/>
      <c r="D15" s="22">
        <v>647</v>
      </c>
      <c r="E15" s="22">
        <v>410</v>
      </c>
      <c r="F15" s="22">
        <v>383</v>
      </c>
      <c r="G15" s="22">
        <v>589</v>
      </c>
      <c r="H15" s="23">
        <v>12322</v>
      </c>
      <c r="I15" s="23">
        <v>3953</v>
      </c>
      <c r="J15" s="23">
        <v>2619</v>
      </c>
      <c r="K15" s="23">
        <v>35043</v>
      </c>
      <c r="L15" s="23">
        <v>6263</v>
      </c>
      <c r="M15" s="23">
        <v>7116</v>
      </c>
      <c r="N15" s="23">
        <v>156572</v>
      </c>
      <c r="O15" s="23">
        <v>144193</v>
      </c>
      <c r="P15" s="23">
        <v>211093</v>
      </c>
      <c r="Q15" s="23">
        <v>130647</v>
      </c>
      <c r="R15" s="23">
        <v>108609</v>
      </c>
      <c r="S15" s="23">
        <v>1126</v>
      </c>
      <c r="T15" s="23">
        <v>1928</v>
      </c>
      <c r="U15" s="23">
        <v>354</v>
      </c>
      <c r="V15" s="23">
        <v>670</v>
      </c>
      <c r="W15" s="23">
        <v>230</v>
      </c>
      <c r="X15" s="23">
        <v>1706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</row>
    <row r="16" spans="1:31" s="21" customFormat="1" ht="16.5" hidden="1" customHeight="1">
      <c r="B16" s="55" t="s">
        <v>18</v>
      </c>
      <c r="C16" s="55"/>
      <c r="D16" s="22">
        <v>755</v>
      </c>
      <c r="E16" s="22">
        <v>853</v>
      </c>
      <c r="F16" s="22">
        <v>467</v>
      </c>
      <c r="G16" s="22">
        <v>644</v>
      </c>
      <c r="H16" s="23">
        <v>1114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</row>
    <row r="17" spans="1:31" s="21" customFormat="1" ht="16.5" customHeight="1">
      <c r="B17" s="55" t="s">
        <v>51</v>
      </c>
      <c r="C17" s="55"/>
      <c r="D17" s="22">
        <v>21393</v>
      </c>
      <c r="E17" s="22">
        <v>31500</v>
      </c>
      <c r="F17" s="22">
        <v>23574</v>
      </c>
      <c r="G17" s="22">
        <v>8556</v>
      </c>
      <c r="H17" s="23">
        <v>6427</v>
      </c>
      <c r="I17" s="23">
        <v>38612</v>
      </c>
      <c r="J17" s="23">
        <v>169731</v>
      </c>
      <c r="K17" s="23">
        <v>147511</v>
      </c>
      <c r="L17" s="23">
        <v>164218</v>
      </c>
      <c r="M17" s="23">
        <v>162823</v>
      </c>
      <c r="N17" s="23">
        <v>21336</v>
      </c>
      <c r="O17" s="23">
        <v>836</v>
      </c>
      <c r="P17" s="23">
        <v>0</v>
      </c>
      <c r="Q17" s="23">
        <v>0</v>
      </c>
      <c r="R17" s="23">
        <v>914</v>
      </c>
      <c r="S17" s="23">
        <v>103988</v>
      </c>
      <c r="T17" s="23">
        <v>110055</v>
      </c>
      <c r="U17" s="23">
        <v>105128</v>
      </c>
      <c r="V17" s="23">
        <v>102888</v>
      </c>
      <c r="W17" s="23">
        <v>105131</v>
      </c>
      <c r="X17" s="23">
        <v>98410</v>
      </c>
      <c r="Y17" s="23">
        <v>206898</v>
      </c>
      <c r="Z17" s="23">
        <v>196043</v>
      </c>
      <c r="AA17" s="23">
        <v>97888</v>
      </c>
      <c r="AB17" s="23">
        <v>74178</v>
      </c>
      <c r="AC17" s="23">
        <v>415918</v>
      </c>
      <c r="AD17" s="23">
        <v>441615</v>
      </c>
      <c r="AE17" s="23">
        <v>492040</v>
      </c>
    </row>
    <row r="18" spans="1:31" s="21" customFormat="1" ht="16.5" customHeight="1">
      <c r="A18" s="24"/>
      <c r="B18" s="56" t="s">
        <v>47</v>
      </c>
      <c r="C18" s="56"/>
      <c r="D18" s="25">
        <v>21393</v>
      </c>
      <c r="E18" s="25">
        <v>31500</v>
      </c>
      <c r="F18" s="25">
        <v>23574</v>
      </c>
      <c r="G18" s="25">
        <v>8556</v>
      </c>
      <c r="H18" s="26">
        <v>6427</v>
      </c>
      <c r="I18" s="26">
        <v>38612</v>
      </c>
      <c r="J18" s="26">
        <v>169731</v>
      </c>
      <c r="K18" s="26">
        <v>147511</v>
      </c>
      <c r="L18" s="26">
        <v>164218</v>
      </c>
      <c r="M18" s="26">
        <v>162823</v>
      </c>
      <c r="N18" s="26">
        <v>21336</v>
      </c>
      <c r="O18" s="26">
        <v>836</v>
      </c>
      <c r="P18" s="26">
        <v>0</v>
      </c>
      <c r="Q18" s="26">
        <v>0</v>
      </c>
      <c r="R18" s="26">
        <v>914</v>
      </c>
      <c r="S18" s="26">
        <v>103988</v>
      </c>
      <c r="T18" s="26">
        <v>110055</v>
      </c>
      <c r="U18" s="26">
        <v>105128</v>
      </c>
      <c r="V18" s="26">
        <v>102888</v>
      </c>
      <c r="W18" s="26">
        <v>105131</v>
      </c>
      <c r="X18" s="26">
        <v>98410</v>
      </c>
      <c r="Y18" s="26" t="s">
        <v>46</v>
      </c>
      <c r="Z18" s="26" t="s">
        <v>46</v>
      </c>
      <c r="AA18" s="26" t="s">
        <v>46</v>
      </c>
      <c r="AB18" s="26" t="s">
        <v>46</v>
      </c>
      <c r="AC18" s="26">
        <v>57249</v>
      </c>
      <c r="AD18" s="26">
        <v>66456</v>
      </c>
      <c r="AE18" s="26">
        <v>59915</v>
      </c>
    </row>
    <row r="19" spans="1:31" s="28" customFormat="1" ht="15" customHeight="1">
      <c r="A19" s="27" t="s">
        <v>19</v>
      </c>
      <c r="C19" s="27"/>
      <c r="D19" s="29">
        <f t="shared" ref="D19:AE19" si="0">SUM(D8:D18)</f>
        <v>277585</v>
      </c>
      <c r="E19" s="29">
        <f t="shared" si="0"/>
        <v>321229</v>
      </c>
      <c r="F19" s="29">
        <f t="shared" si="0"/>
        <v>287494</v>
      </c>
      <c r="G19" s="29">
        <f t="shared" si="0"/>
        <v>271587</v>
      </c>
      <c r="H19" s="29">
        <f t="shared" si="0"/>
        <v>448548</v>
      </c>
      <c r="I19" s="29">
        <f t="shared" si="0"/>
        <v>457990</v>
      </c>
      <c r="J19" s="29">
        <f t="shared" si="0"/>
        <v>582199</v>
      </c>
      <c r="K19" s="29">
        <f t="shared" si="0"/>
        <v>567090</v>
      </c>
      <c r="L19" s="29">
        <f t="shared" si="0"/>
        <v>598049</v>
      </c>
      <c r="M19" s="29">
        <f t="shared" si="0"/>
        <v>627721</v>
      </c>
      <c r="N19" s="29">
        <f t="shared" si="0"/>
        <v>519151</v>
      </c>
      <c r="O19" s="29">
        <f t="shared" si="0"/>
        <v>487385</v>
      </c>
      <c r="P19" s="29">
        <f t="shared" si="0"/>
        <v>492350</v>
      </c>
      <c r="Q19" s="29">
        <f t="shared" si="0"/>
        <v>439212</v>
      </c>
      <c r="R19" s="29">
        <f t="shared" si="0"/>
        <v>417661</v>
      </c>
      <c r="S19" s="29">
        <f t="shared" si="0"/>
        <v>537969</v>
      </c>
      <c r="T19" s="30">
        <f t="shared" si="0"/>
        <v>527250</v>
      </c>
      <c r="U19" s="30">
        <f t="shared" si="0"/>
        <v>485256</v>
      </c>
      <c r="V19" s="30">
        <f t="shared" si="0"/>
        <v>494002</v>
      </c>
      <c r="W19" s="30">
        <f t="shared" si="0"/>
        <v>486682</v>
      </c>
      <c r="X19" s="30">
        <f t="shared" si="0"/>
        <v>551554</v>
      </c>
      <c r="Y19" s="30">
        <f t="shared" si="0"/>
        <v>525236</v>
      </c>
      <c r="Z19" s="30">
        <f t="shared" si="0"/>
        <v>498555</v>
      </c>
      <c r="AA19" s="30">
        <f t="shared" si="0"/>
        <v>420422</v>
      </c>
      <c r="AB19" s="30">
        <f t="shared" si="0"/>
        <v>370496</v>
      </c>
      <c r="AC19" s="30">
        <f t="shared" ref="AC19:AD19" si="1">SUM(AC8:AC18)</f>
        <v>882265</v>
      </c>
      <c r="AD19" s="30">
        <f t="shared" si="1"/>
        <v>850923</v>
      </c>
      <c r="AE19" s="30">
        <f t="shared" si="0"/>
        <v>913303</v>
      </c>
    </row>
    <row r="20" spans="1:31" s="28" customFormat="1" ht="15" customHeight="1">
      <c r="A20" s="27"/>
      <c r="C20" s="27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31" s="28" customFormat="1" ht="15" customHeight="1">
      <c r="A21" s="27"/>
      <c r="C21" s="2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31" s="28" customFormat="1" ht="16.5" customHeight="1">
      <c r="A22" s="27"/>
      <c r="C22" s="27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31" s="28" customFormat="1" ht="16.5" customHeight="1">
      <c r="A23" s="27"/>
      <c r="C23" s="27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 spans="1:31" s="28" customFormat="1" ht="16.5" customHeight="1">
      <c r="A24" s="27"/>
      <c r="C24" s="27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 spans="1:31" s="28" customFormat="1" ht="16.5" customHeight="1">
      <c r="A25" s="27"/>
      <c r="C25" s="27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1:31" s="28" customFormat="1" ht="16.5" customHeight="1">
      <c r="A26" s="27"/>
      <c r="C26" s="27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spans="1:31" s="28" customFormat="1" ht="16.5" customHeight="1">
      <c r="A27" s="27"/>
      <c r="C27" s="27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spans="1:31" s="28" customFormat="1" ht="16.5" customHeight="1">
      <c r="A28" s="27"/>
      <c r="C28" s="27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1:31" s="28" customFormat="1" ht="16.5" customHeight="1">
      <c r="A29" s="27"/>
      <c r="C29" s="2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31" s="28" customFormat="1" ht="16.5" customHeight="1">
      <c r="A30" s="27"/>
      <c r="C30" s="2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31" s="28" customFormat="1" ht="16.5" customHeight="1">
      <c r="A31" s="27"/>
      <c r="C31" s="27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31" s="28" customFormat="1" ht="16.5" customHeight="1">
      <c r="A32" s="27"/>
      <c r="C32" s="27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1:26" s="28" customFormat="1" ht="16.5" customHeight="1">
      <c r="A33" s="27"/>
      <c r="C33" s="27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6" s="28" customFormat="1" ht="16.5" customHeight="1">
      <c r="A34" s="27"/>
      <c r="C34" s="27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1:26" s="28" customFormat="1" ht="16.5" customHeight="1">
      <c r="A35" s="27"/>
      <c r="C35" s="27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 spans="1:26" s="28" customFormat="1" ht="16.5" customHeight="1">
      <c r="A36" s="27"/>
      <c r="C36" s="27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spans="1:26" s="28" customFormat="1" ht="16.5" customHeight="1">
      <c r="A37" s="27"/>
      <c r="C37" s="27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 spans="1:26" s="28" customFormat="1" ht="16.5" customHeight="1">
      <c r="A38" s="27"/>
      <c r="C38" s="27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 spans="1:26" s="28" customFormat="1" ht="16.5" customHeight="1">
      <c r="A39" s="37" t="s">
        <v>30</v>
      </c>
      <c r="B39" s="13"/>
      <c r="C39" s="37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 spans="1:26" s="38" customFormat="1">
      <c r="A40" s="47" t="s">
        <v>31</v>
      </c>
      <c r="B40" s="47"/>
      <c r="C40" s="47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6" s="28" customFormat="1" ht="6.75" customHeight="1">
      <c r="A41" s="27"/>
      <c r="C41" s="27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</row>
    <row r="42" spans="1:26" s="28" customFormat="1" ht="6.75" customHeight="1">
      <c r="A42" s="27"/>
      <c r="C42" s="27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</row>
    <row r="43" spans="1:26" s="50" customFormat="1" ht="17.45" customHeight="1">
      <c r="A43" s="49" t="s">
        <v>39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s="50" customFormat="1" ht="12" customHeight="1">
      <c r="A44" s="51" t="s">
        <v>36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pans="1:26" s="50" customFormat="1" ht="17.45" customHeight="1">
      <c r="A45" s="49" t="s">
        <v>40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s="50" customFormat="1" ht="17.45" customHeight="1">
      <c r="A46" s="49" t="s">
        <v>50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s="40" customFormat="1" ht="9.7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s="40" customFormat="1" ht="9.75" customHeight="1">
      <c r="A48" s="46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37" s="3" customFormat="1" ht="3" customHeight="1">
      <c r="B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37" s="3" customFormat="1" ht="15" customHeight="1">
      <c r="A50" s="6" t="s">
        <v>24</v>
      </c>
      <c r="B50" s="6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AF50"/>
    </row>
    <row r="51" spans="1:37" s="28" customFormat="1" ht="15" customHeight="1">
      <c r="A51" s="57" t="s">
        <v>55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33"/>
      <c r="X51" s="33"/>
      <c r="Y51" s="33"/>
      <c r="AF51" s="34"/>
    </row>
    <row r="52" spans="1:37" s="3" customFormat="1" ht="12.75" customHeight="1">
      <c r="A52" s="8"/>
      <c r="B52" s="8"/>
      <c r="C52" s="8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F52" s="9"/>
    </row>
    <row r="53" spans="1:37" s="10" customFormat="1" ht="12.75" customHeight="1">
      <c r="B53" s="11"/>
      <c r="C53" s="12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</row>
    <row r="54" spans="1:37" s="10" customFormat="1" ht="12.75" customHeight="1">
      <c r="A54" s="12"/>
      <c r="B54" s="12"/>
      <c r="C54" s="12"/>
      <c r="Z54" s="14"/>
      <c r="AA54" s="14"/>
      <c r="AB54" s="14"/>
      <c r="AC54" s="14"/>
      <c r="AD54" s="14"/>
      <c r="AE54" s="14"/>
      <c r="AF54" s="15"/>
      <c r="AG54" s="14"/>
      <c r="AH54" s="14"/>
      <c r="AI54" s="14"/>
      <c r="AJ54" s="14"/>
      <c r="AK54" s="14"/>
    </row>
    <row r="55" spans="1:37" s="10" customFormat="1" ht="12.75" customHeight="1">
      <c r="A55" s="12"/>
      <c r="B55" s="12"/>
      <c r="C55" s="12"/>
      <c r="Z55" s="14"/>
      <c r="AA55" s="14"/>
      <c r="AB55" s="14"/>
      <c r="AC55" s="14"/>
      <c r="AD55" s="14"/>
      <c r="AE55" s="14"/>
      <c r="AF55" s="15"/>
      <c r="AG55" s="14"/>
      <c r="AH55" s="14"/>
      <c r="AI55" s="14"/>
      <c r="AJ55" s="14"/>
      <c r="AK55" s="14"/>
    </row>
    <row r="56" spans="1:37" s="17" customFormat="1" ht="12.75" customHeight="1">
      <c r="A56" s="16"/>
      <c r="B56" s="16"/>
      <c r="C56" s="16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1:37" s="19" customFormat="1" ht="12.75" customHeight="1">
      <c r="A57" s="18"/>
      <c r="B57" s="18"/>
      <c r="C57" s="18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</row>
    <row r="58" spans="1:37" s="10" customFormat="1" ht="12.75" customHeight="1">
      <c r="A58" s="12"/>
      <c r="B58" s="12"/>
      <c r="C58" s="12"/>
      <c r="AF58" s="14"/>
      <c r="AG58" s="14"/>
      <c r="AH58" s="14"/>
    </row>
    <row r="59" spans="1:37" s="10" customFormat="1" ht="12.75" customHeight="1">
      <c r="A59" s="12"/>
      <c r="B59" s="12"/>
      <c r="C59" s="12"/>
    </row>
    <row r="60" spans="1:37" s="10" customFormat="1" ht="12.75" customHeight="1">
      <c r="A60" s="12"/>
      <c r="B60" s="12"/>
      <c r="C60" s="12"/>
    </row>
    <row r="61" spans="1:37" s="17" customFormat="1" ht="12.75" customHeight="1">
      <c r="A61" s="16"/>
      <c r="B61" s="16"/>
      <c r="C61" s="16"/>
    </row>
    <row r="62" spans="1:37" ht="12.75" customHeight="1"/>
    <row r="63" spans="1:37" ht="12.75" customHeight="1"/>
    <row r="64" spans="1:37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</sheetData>
  <mergeCells count="12">
    <mergeCell ref="B13:C13"/>
    <mergeCell ref="B8:C8"/>
    <mergeCell ref="B9:C9"/>
    <mergeCell ref="B10:C10"/>
    <mergeCell ref="B11:C11"/>
    <mergeCell ref="B12:C12"/>
    <mergeCell ref="B14:C14"/>
    <mergeCell ref="B15:C15"/>
    <mergeCell ref="B16:C16"/>
    <mergeCell ref="B18:C18"/>
    <mergeCell ref="A51:V51"/>
    <mergeCell ref="B17:C17"/>
  </mergeCells>
  <phoneticPr fontId="0" type="noConversion"/>
  <hyperlinks>
    <hyperlink ref="A40:C40" r:id="rId1" display="Extension and Outreach" xr:uid="{00000000-0004-0000-0000-000000000000}"/>
  </hyperlinks>
  <printOptions horizontalCentered="1"/>
  <pageMargins left="0.5" right="0.5" top="0.7" bottom="0.5" header="0.3" footer="0.3"/>
  <pageSetup scale="96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B7" sqref="B7"/>
    </sheetView>
  </sheetViews>
  <sheetFormatPr defaultRowHeight="12.75"/>
  <cols>
    <col min="1" max="1" width="32.5703125" customWidth="1"/>
    <col min="2" max="3" width="10.7109375" bestFit="1" customWidth="1"/>
  </cols>
  <sheetData>
    <row r="1" spans="1:3">
      <c r="B1" s="39" t="s">
        <v>52</v>
      </c>
    </row>
    <row r="2" spans="1:3">
      <c r="A2" s="42" t="s">
        <v>21</v>
      </c>
      <c r="B2" s="23">
        <v>177505</v>
      </c>
      <c r="C2" s="44">
        <f t="shared" ref="C2:C7" si="0">B2/$B$7</f>
        <v>0.19435499500165881</v>
      </c>
    </row>
    <row r="3" spans="1:3">
      <c r="A3" s="42" t="s">
        <v>13</v>
      </c>
      <c r="B3" s="23">
        <v>13086</v>
      </c>
      <c r="C3" s="44">
        <f t="shared" si="0"/>
        <v>1.4328213090288765E-2</v>
      </c>
    </row>
    <row r="4" spans="1:3">
      <c r="A4" s="42" t="s">
        <v>54</v>
      </c>
      <c r="B4" s="23">
        <v>170757</v>
      </c>
      <c r="C4" s="44">
        <f t="shared" si="0"/>
        <v>0.18696642844707617</v>
      </c>
    </row>
    <row r="5" spans="1:3">
      <c r="A5" s="42" t="s">
        <v>48</v>
      </c>
      <c r="B5" s="23">
        <v>492040</v>
      </c>
      <c r="C5" s="54">
        <f t="shared" si="0"/>
        <v>0.53874781972685959</v>
      </c>
    </row>
    <row r="6" spans="1:3">
      <c r="A6" s="43" t="s">
        <v>49</v>
      </c>
      <c r="B6" s="26">
        <v>59915</v>
      </c>
      <c r="C6" s="45">
        <f t="shared" si="0"/>
        <v>6.5602543734116711E-2</v>
      </c>
    </row>
    <row r="7" spans="1:3">
      <c r="B7" s="30">
        <f>SUM(B2:B6)</f>
        <v>913303</v>
      </c>
      <c r="C7" s="44">
        <f t="shared" si="0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Extension Continuing Education</vt:lpstr>
      <vt:lpstr>Data for pie</vt:lpstr>
      <vt:lpstr>'Extension Continuing Education'!Print_Area</vt:lpstr>
      <vt:lpstr>'Extension Continuing Education'!Print_Titles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!Station0</dc:creator>
  <cp:lastModifiedBy>Andringa, Chris [I RES]</cp:lastModifiedBy>
  <cp:lastPrinted>2023-01-27T15:41:07Z</cp:lastPrinted>
  <dcterms:created xsi:type="dcterms:W3CDTF">2006-11-30T15:28:36Z</dcterms:created>
  <dcterms:modified xsi:type="dcterms:W3CDTF">2025-04-11T13:42:37Z</dcterms:modified>
</cp:coreProperties>
</file>